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24226"/>
  <mc:AlternateContent xmlns:mc="http://schemas.openxmlformats.org/markup-compatibility/2006">
    <mc:Choice Requires="x15">
      <x15ac:absPath xmlns:x15ac="http://schemas.microsoft.com/office/spreadsheetml/2010/11/ac" url="C:\Users\ktren1sc\Documents\Meetings\SSLEP Board\Feb 2022\"/>
    </mc:Choice>
  </mc:AlternateContent>
  <xr:revisionPtr revIDLastSave="0" documentId="13_ncr:1_{F0CE4EF5-5FF7-478D-BE5A-FAE6BEEBBAF9}" xr6:coauthVersionLast="47" xr6:coauthVersionMax="47" xr10:uidLastSave="{00000000-0000-0000-0000-000000000000}"/>
  <bookViews>
    <workbookView xWindow="-120" yWindow="-120" windowWidth="20730" windowHeight="11160" xr2:uid="{00000000-000D-0000-FFFF-FFFF00000000}"/>
  </bookViews>
  <sheets>
    <sheet name="Summary" sheetId="23" r:id="rId1"/>
    <sheet name="CURRENT ISSUES" sheetId="20" r:id="rId2"/>
    <sheet name="RESOLVED ISSUES" sheetId="21" r:id="rId3"/>
    <sheet name="OPEN RISKS" sheetId="10" r:id="rId4"/>
    <sheet name="CLOSED RISKS" sheetId="19" r:id="rId5"/>
    <sheet name="Risk Matrix" sheetId="2" r:id="rId6"/>
    <sheet name="Summary analysis " sheetId="22"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'CURRENT ISSUES'!$A$3:$O$6</definedName>
    <definedName name="_xlnm._FilterDatabase" localSheetId="3" hidden="1">'OPEN RISKS'!$C$6:$Z$39</definedName>
    <definedName name="_xlnm._FilterDatabase" localSheetId="2" hidden="1">'RESOLVED ISSUES'!$A$2:$M$2</definedName>
    <definedName name="Areas">#REF!</definedName>
    <definedName name="Bottom1" localSheetId="3">'OPEN RISKS'!#REF!</definedName>
    <definedName name="Bottom1">#REF!</definedName>
    <definedName name="FinancialImpact" localSheetId="3">'OPEN RISKS'!#REF!</definedName>
    <definedName name="FinancialImpact">#REF!</definedName>
    <definedName name="Newrow1" localSheetId="3">'OPEN RISKS'!#REF!</definedName>
    <definedName name="Newrow1">#REF!</definedName>
    <definedName name="OverallRisk" localSheetId="3">'OPEN RISKS'!$O$6:$O$15</definedName>
    <definedName name="OverallRisk">#REF!</definedName>
    <definedName name="_xlnm.Print_Area" localSheetId="3">'OPEN RISKS'!$C$1:$Z$15</definedName>
    <definedName name="_xlnm.Print_Titles" localSheetId="1">'CURRENT ISSUES'!$3:$3</definedName>
    <definedName name="_xlnm.Print_Titles" localSheetId="3">'OPEN RISKS'!$1:$6</definedName>
    <definedName name="ProbableImpact" localSheetId="3">'OPEN RISKS'!#REF!</definedName>
    <definedName name="ProbableImpact">#REF!</definedName>
    <definedName name="Resource">#REF!</definedName>
    <definedName name="Status">#REF!</definedName>
    <definedName name="Z_1BB52E66_BC53_4342_99B5_F93A811AA66E_.wvu.FilterData" localSheetId="1" hidden="1">'CURRENT ISSUES'!$A$3:$O$3</definedName>
    <definedName name="Z_1BB52E66_BC53_4342_99B5_F93A811AA66E_.wvu.PrintArea" localSheetId="1" hidden="1">'CURRENT ISSUES'!$A$1:$O$3</definedName>
    <definedName name="Z_1BB52E66_BC53_4342_99B5_F93A811AA66E_.wvu.PrintTitles" localSheetId="1" hidden="1">'CURRENT ISSUES'!$3:$3</definedName>
    <definedName name="Z_9E369971_9E74_455E_8F73_D903E6E30AE2_.wvu.FilterData" localSheetId="1" hidden="1">'CURRENT ISSUES'!$A$3:$O$3</definedName>
    <definedName name="Z_9E369971_9E74_455E_8F73_D903E6E30AE2_.wvu.PrintArea" localSheetId="1" hidden="1">'CURRENT ISSUES'!$A$1:$O$3</definedName>
    <definedName name="Z_9E369971_9E74_455E_8F73_D903E6E30AE2_.wvu.PrintTitles" localSheetId="1" hidden="1">'CURRENT ISSUES'!$3:$3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9" l="1"/>
  <c r="O25" i="19"/>
  <c r="W25" i="19"/>
  <c r="O26" i="19"/>
  <c r="W26" i="19"/>
  <c r="O27" i="19"/>
  <c r="W27" i="19"/>
  <c r="O20" i="19"/>
  <c r="O21" i="19"/>
  <c r="W21" i="19"/>
  <c r="O22" i="19"/>
  <c r="W22" i="19"/>
  <c r="O23" i="19"/>
  <c r="W23" i="19"/>
  <c r="O24" i="19"/>
  <c r="W24" i="19"/>
  <c r="O18" i="19"/>
  <c r="O17" i="19"/>
  <c r="O14" i="19"/>
  <c r="W14" i="19"/>
  <c r="W28" i="19"/>
  <c r="O28" i="19"/>
  <c r="O50" i="19" l="1"/>
  <c r="W50" i="19"/>
  <c r="W39" i="10"/>
  <c r="O39" i="10"/>
  <c r="O22" i="10" l="1"/>
  <c r="W38" i="10"/>
  <c r="O38" i="10"/>
  <c r="O19" i="19"/>
  <c r="W32" i="10" l="1"/>
  <c r="O32" i="10"/>
  <c r="W37" i="10" l="1"/>
  <c r="O37" i="10"/>
  <c r="W36" i="10"/>
  <c r="O36" i="10"/>
  <c r="W7" i="10"/>
  <c r="O7" i="10"/>
  <c r="W35" i="10"/>
  <c r="O35" i="10"/>
  <c r="W16" i="10" l="1"/>
  <c r="O16" i="10"/>
  <c r="W24" i="10" l="1"/>
  <c r="O24" i="10"/>
  <c r="W33" i="19" l="1"/>
  <c r="O33" i="19"/>
  <c r="O15" i="19"/>
  <c r="W34" i="10" l="1"/>
  <c r="O34" i="10"/>
  <c r="W33" i="10" l="1"/>
  <c r="O33" i="10"/>
  <c r="C34" i="22" l="1"/>
  <c r="D34" i="22"/>
  <c r="B34" i="22"/>
  <c r="W31" i="10" l="1"/>
  <c r="O31" i="10"/>
  <c r="W30" i="10"/>
  <c r="O30" i="10"/>
  <c r="W29" i="10"/>
  <c r="O29" i="10"/>
  <c r="O56" i="19" l="1"/>
  <c r="W56" i="19"/>
  <c r="W28" i="10" l="1"/>
  <c r="O28" i="10"/>
  <c r="W27" i="10" l="1"/>
  <c r="O27" i="10"/>
  <c r="D22" i="22" l="1"/>
  <c r="C22" i="22"/>
  <c r="B22" i="22"/>
  <c r="E21" i="22"/>
  <c r="E20" i="22"/>
  <c r="E19" i="22"/>
  <c r="E18" i="22"/>
  <c r="E17" i="22"/>
  <c r="E16" i="22"/>
  <c r="E22" i="22" l="1"/>
  <c r="O39" i="19" l="1"/>
  <c r="W39" i="19"/>
  <c r="O40" i="19"/>
  <c r="O41" i="19"/>
  <c r="O31" i="19"/>
  <c r="W31" i="19"/>
  <c r="O21" i="10" l="1"/>
  <c r="W26" i="10" l="1"/>
  <c r="O26" i="10"/>
  <c r="W15" i="10"/>
  <c r="W17" i="10"/>
  <c r="W18" i="10"/>
  <c r="W19" i="10"/>
  <c r="W20" i="10"/>
  <c r="W21" i="10"/>
  <c r="W23" i="10"/>
  <c r="W25" i="10"/>
  <c r="W14" i="10"/>
  <c r="O18" i="10"/>
  <c r="O19" i="10"/>
  <c r="O20" i="10"/>
  <c r="O23" i="10"/>
  <c r="O25" i="10"/>
  <c r="O17" i="10"/>
  <c r="E39" i="22" l="1"/>
  <c r="E40" i="22"/>
  <c r="E38" i="22"/>
  <c r="C13" i="22"/>
  <c r="D13" i="22"/>
  <c r="B13" i="22"/>
  <c r="E12" i="22"/>
  <c r="E33" i="22"/>
  <c r="C6" i="22"/>
  <c r="D6" i="22"/>
  <c r="B6" i="22"/>
  <c r="E29" i="22"/>
  <c r="E30" i="22"/>
  <c r="E31" i="22"/>
  <c r="E32" i="22"/>
  <c r="E28" i="22"/>
  <c r="E4" i="22"/>
  <c r="E5" i="22"/>
  <c r="E3" i="22"/>
  <c r="E10" i="22"/>
  <c r="E11" i="22"/>
  <c r="E9" i="22"/>
  <c r="E34" i="22" l="1"/>
  <c r="E13" i="22"/>
  <c r="E41" i="22"/>
  <c r="E6" i="22"/>
  <c r="O49" i="19"/>
  <c r="W49" i="19"/>
  <c r="O77" i="19" l="1"/>
  <c r="W77" i="19"/>
  <c r="O30" i="19" l="1"/>
  <c r="W30" i="19"/>
  <c r="O8" i="19" l="1"/>
  <c r="W8" i="19"/>
  <c r="W47" i="19"/>
  <c r="O47" i="19"/>
  <c r="W45" i="19"/>
  <c r="O45" i="19"/>
  <c r="W44" i="19"/>
  <c r="O44" i="19"/>
  <c r="W43" i="19"/>
  <c r="O43" i="19"/>
  <c r="O46" i="19"/>
  <c r="W46" i="19"/>
  <c r="W57" i="19" l="1"/>
  <c r="O57" i="19"/>
  <c r="O38" i="19" l="1"/>
  <c r="W38" i="19"/>
  <c r="O76" i="19" l="1"/>
  <c r="W76" i="19"/>
  <c r="W75" i="19" l="1"/>
  <c r="O75" i="19"/>
  <c r="W74" i="19"/>
  <c r="O74" i="19"/>
  <c r="W73" i="19"/>
  <c r="O73" i="19"/>
  <c r="W72" i="19"/>
  <c r="O72" i="19"/>
  <c r="W71" i="19"/>
  <c r="O71" i="19"/>
  <c r="W70" i="19"/>
  <c r="O70" i="19"/>
  <c r="W69" i="19"/>
  <c r="O69" i="19"/>
  <c r="W68" i="19"/>
  <c r="O68" i="19"/>
  <c r="W67" i="19"/>
  <c r="O67" i="19"/>
  <c r="W66" i="19"/>
  <c r="O66" i="19"/>
  <c r="W65" i="19"/>
  <c r="O65" i="19"/>
  <c r="W64" i="19"/>
  <c r="O64" i="19"/>
  <c r="W63" i="19"/>
  <c r="O63" i="19"/>
  <c r="W62" i="19"/>
  <c r="O62" i="19"/>
  <c r="W61" i="19"/>
  <c r="O61" i="19"/>
  <c r="W60" i="19"/>
  <c r="O60" i="19"/>
  <c r="W59" i="19"/>
  <c r="O59" i="19"/>
  <c r="O15" i="10" l="1"/>
  <c r="O14" i="10"/>
  <c r="O53" i="19"/>
  <c r="W53" i="19"/>
  <c r="W55" i="19"/>
  <c r="O51" i="19"/>
  <c r="W51" i="19"/>
  <c r="O42" i="19"/>
  <c r="W42" i="19"/>
  <c r="W34" i="19"/>
  <c r="O34" i="19"/>
  <c r="O9" i="19" l="1"/>
  <c r="W13" i="19" l="1"/>
  <c r="O13" i="19"/>
  <c r="W11" i="19"/>
  <c r="O11" i="19"/>
</calcChain>
</file>

<file path=xl/sharedStrings.xml><?xml version="1.0" encoding="utf-8"?>
<sst xmlns="http://schemas.openxmlformats.org/spreadsheetml/2006/main" count="1748" uniqueCount="788">
  <si>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</si>
  <si>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</si>
  <si>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</si>
  <si>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</si>
  <si>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</si>
  <si>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</si>
  <si>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</si>
  <si>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</si>
  <si>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</si>
  <si>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</si>
  <si>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</si>
  <si>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</si>
  <si>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</si>
  <si>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</si>
  <si>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</si>
  <si>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</si>
  <si>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</si>
  <si>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</si>
  <si>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</si>
  <si>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</si>
  <si>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</si>
  <si>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</si>
  <si>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</si>
  <si>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</si>
  <si>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</si>
  <si>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</si>
  <si>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</si>
  <si>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</si>
  <si>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</si>
  <si>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</si>
  <si>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</si>
  <si>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</si>
  <si>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</si>
  <si>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</si>
  <si>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</si>
  <si>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</si>
  <si>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</si>
  <si>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</si>
  <si>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</si>
  <si>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</si>
  <si>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</si>
  <si>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</si>
  <si>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</si>
  <si>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</si>
  <si>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</si>
  <si>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</si>
  <si>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</si>
  <si>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</si>
  <si>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</si>
  <si>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</si>
  <si>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</si>
  <si>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</si>
  <si>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</si>
  <si>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</si>
  <si>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</si>
  <si>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</si>
  <si>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</si>
  <si>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</si>
  <si>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</si>
  <si>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</si>
  <si>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</si>
  <si>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</si>
  <si>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</si>
  <si>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</si>
  <si>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</si>
  <si>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</si>
  <si>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</si>
  <si>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</si>
  <si>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</si>
  <si>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</si>
  <si>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</si>
  <si>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</si>
  <si>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</si>
  <si>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</si>
  <si>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</si>
  <si>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</si>
  <si>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</si>
  <si>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</si>
  <si>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</si>
  <si>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</si>
  <si>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</si>
  <si>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</si>
  <si>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</si>
  <si>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</si>
  <si>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</si>
  <si>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</si>
  <si>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</si>
  <si>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</si>
  <si>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</si>
  <si>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</si>
  <si>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</si>
  <si>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</si>
  <si>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</si>
  <si>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</si>
  <si>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</si>
  <si>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</si>
  <si>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</si>
  <si>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</si>
  <si>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</si>
  <si>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</si>
  <si>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</si>
  <si>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</si>
  <si>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</si>
  <si>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</si>
  <si>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</si>
  <si>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</si>
  <si>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</si>
  <si>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GPF</t>
  </si>
  <si>
    <t>LA Accountable Body &amp; GPF Steering Group</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</si>
  <si>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</si>
  <si>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</si>
  <si>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</si>
  <si>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</si>
  <si>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</si>
  <si>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</si>
  <si>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</si>
  <si>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</si>
  <si>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</si>
  <si>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</si>
  <si>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</si>
  <si>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</si>
  <si>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</si>
  <si>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</si>
  <si>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</si>
  <si>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</si>
  <si>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</si>
  <si>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</si>
  <si>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</si>
  <si>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</si>
  <si>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</si>
  <si>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</si>
  <si>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</si>
  <si>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</si>
  <si>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</si>
  <si>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</si>
  <si>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</si>
  <si>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</si>
  <si>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</si>
  <si>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</si>
  <si>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</si>
  <si>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</si>
  <si>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</si>
  <si>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</si>
  <si>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</si>
  <si>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</si>
  <si>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</si>
  <si>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</si>
  <si>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</si>
  <si>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</si>
  <si>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</si>
  <si>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</si>
  <si>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</si>
  <si>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</si>
  <si>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</si>
  <si>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</si>
  <si>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</si>
  <si>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</si>
  <si>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</si>
  <si>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</si>
  <si>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</si>
  <si>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</si>
  <si>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</si>
  <si>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</si>
  <si>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</si>
  <si>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</si>
  <si>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</si>
  <si>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</si>
  <si>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</si>
  <si>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</si>
  <si>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</si>
  <si>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</si>
  <si>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</si>
  <si>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</si>
  <si>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</si>
  <si>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</si>
  <si>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</si>
  <si>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</si>
  <si>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</si>
  <si>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</si>
  <si>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</si>
  <si>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</si>
  <si>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</si>
  <si>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</si>
  <si>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</si>
  <si>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</si>
  <si>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</si>
  <si>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</si>
  <si>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</si>
  <si>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</si>
  <si>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</si>
  <si>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</si>
  <si>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</si>
  <si>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</si>
  <si>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</si>
  <si>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</si>
  <si>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</si>
  <si>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</si>
  <si>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</si>
  <si>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</si>
  <si>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</si>
  <si>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</si>
  <si>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</si>
  <si>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</si>
  <si>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</si>
  <si>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</si>
  <si>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</si>
  <si>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</si>
  <si>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Scheme of Delegation was signed on 18/7/2019</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</si>
  <si>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</si>
  <si>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</si>
  <si>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</si>
  <si>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</si>
  <si>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</si>
  <si>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</si>
  <si>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</si>
  <si>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</si>
  <si>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</si>
  <si>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</si>
  <si>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</si>
  <si>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</si>
  <si>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</si>
  <si>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</si>
  <si>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</si>
  <si>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</si>
  <si>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Reputation</t>
  </si>
  <si>
    <t>AR</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</si>
  <si>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</si>
  <si>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</si>
  <si>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</si>
  <si>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</si>
  <si>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</si>
  <si>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</si>
  <si>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</si>
  <si>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</si>
  <si>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</si>
  <si>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</si>
  <si>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</si>
  <si>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</si>
  <si>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</si>
  <si>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</si>
  <si>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</si>
  <si>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</si>
  <si>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</si>
  <si>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</si>
  <si>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</si>
  <si>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</si>
  <si>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</si>
  <si>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</si>
  <si>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</si>
  <si>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 xml:space="preserve">The Chair, Board Members and Partnerships Manager are engaging in local regional and national discussions on future policy and delivery mechanisms. </t>
  </si>
  <si>
    <t>Resources</t>
  </si>
  <si>
    <t>SSLEP delivery</t>
  </si>
  <si>
    <t>12.03.2020</t>
  </si>
  <si>
    <t>Audit &amp; Finance Committee</t>
  </si>
  <si>
    <t>Strategic 8</t>
  </si>
  <si>
    <t>Strategic 9</t>
  </si>
  <si>
    <t>Government  advice</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</si>
  <si>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</si>
  <si>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</si>
  <si>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</si>
  <si>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JC/SP/
LEP Chair</t>
  </si>
  <si>
    <t>Engage with BEIS - push for extension of timescales for spend
Lobby ministers
Engage with support groups such as LEP network</t>
  </si>
  <si>
    <t>Strategic 7</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</si>
  <si>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</si>
  <si>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Nigel senior</t>
  </si>
  <si>
    <t>TA Team</t>
  </si>
  <si>
    <t>4/14/20</t>
  </si>
  <si>
    <t>Updates from CLG</t>
  </si>
  <si>
    <t>Impact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</si>
  <si>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</si>
  <si>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</si>
  <si>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</si>
  <si>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</si>
  <si>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ESIF 5</t>
  </si>
  <si>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</si>
  <si>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</si>
  <si>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</si>
  <si>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</si>
  <si>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</si>
  <si>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</si>
  <si>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</si>
  <si>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</si>
  <si>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</si>
  <si>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</si>
  <si>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</si>
  <si>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</si>
  <si>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Government policy</t>
  </si>
  <si>
    <t>Compliance</t>
  </si>
  <si>
    <t>Governance processes</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</si>
  <si>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</si>
  <si>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</si>
  <si>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</si>
  <si>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Strategic 10</t>
  </si>
  <si>
    <t>Strategic 11</t>
  </si>
  <si>
    <t>GPF 2</t>
  </si>
  <si>
    <t>GPF 3</t>
  </si>
  <si>
    <t xml:space="preserve">GPF 4
</t>
  </si>
  <si>
    <t>GPF 1</t>
  </si>
  <si>
    <t>Skills 4</t>
  </si>
  <si>
    <t>Skills 5</t>
  </si>
  <si>
    <t>Skills 6</t>
  </si>
  <si>
    <t>Skills 7</t>
  </si>
  <si>
    <t>FG 5</t>
  </si>
  <si>
    <t>FG 8</t>
  </si>
  <si>
    <t>FG 9</t>
  </si>
  <si>
    <t>FG 2</t>
  </si>
  <si>
    <t>FG 4</t>
  </si>
  <si>
    <t>FG 6</t>
  </si>
  <si>
    <t>FG 13</t>
  </si>
  <si>
    <t>ESIF 6</t>
  </si>
  <si>
    <t>ESIF 7</t>
  </si>
  <si>
    <t>ESIF 8</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</si>
  <si>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</si>
  <si>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</si>
  <si>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</si>
  <si>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</si>
  <si>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</si>
  <si>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</si>
  <si>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</si>
  <si>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</si>
  <si>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</si>
  <si>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</si>
  <si>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</si>
  <si>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</si>
  <si>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</si>
  <si>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</si>
  <si>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</si>
  <si>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</si>
  <si>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</si>
  <si>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</si>
  <si>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</si>
  <si>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</si>
  <si>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</si>
  <si>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</si>
  <si>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</si>
  <si>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</si>
  <si>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</si>
  <si>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</si>
  <si>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</si>
  <si>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</si>
  <si>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</si>
  <si>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</si>
  <si>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</si>
  <si>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</si>
  <si>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</si>
  <si>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</si>
  <si>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</si>
  <si>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</si>
  <si>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</si>
  <si>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</si>
  <si>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</si>
  <si>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</si>
  <si>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</si>
  <si>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</si>
  <si>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</si>
  <si>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</si>
  <si>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</si>
  <si>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</si>
  <si>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</si>
  <si>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</si>
  <si>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</si>
  <si>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</si>
  <si>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</si>
  <si>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Working with live ERDF / ESF projects</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</si>
  <si>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</si>
  <si>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</si>
  <si>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</si>
  <si>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</si>
  <si>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</si>
  <si>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</si>
  <si>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</si>
  <si>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</si>
  <si>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</si>
  <si>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</si>
  <si>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</si>
  <si>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</si>
  <si>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</si>
  <si>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</si>
  <si>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</si>
  <si>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</si>
  <si>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</si>
  <si>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</si>
  <si>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</si>
  <si>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</si>
  <si>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Severe</t>
  </si>
  <si>
    <t>10.12.2018</t>
  </si>
  <si>
    <t>SSLEP PAG</t>
  </si>
  <si>
    <t xml:space="preserve">LEP geography.
</t>
  </si>
  <si>
    <t>SSLEP Chair</t>
  </si>
  <si>
    <t>Immediate</t>
  </si>
  <si>
    <t>Moderate</t>
  </si>
  <si>
    <t>An inexperienced LEP Board as a singular Board</t>
  </si>
  <si>
    <t xml:space="preserve">Status </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</si>
  <si>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</si>
  <si>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</si>
  <si>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</si>
  <si>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</si>
  <si>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</si>
  <si>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</si>
  <si>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</si>
  <si>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</si>
  <si>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</si>
  <si>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</si>
  <si>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</si>
  <si>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</si>
  <si>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</si>
  <si>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Mark Parkinson</t>
  </si>
  <si>
    <t>LEP CEO</t>
  </si>
  <si>
    <t>Manufacturing Excellence Centre
The provider may not achieve its targets</t>
  </si>
  <si>
    <t>Delivery of outputs</t>
  </si>
  <si>
    <t xml:space="preserve">Programme delivery </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</si>
  <si>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</si>
  <si>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</si>
  <si>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</si>
  <si>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</si>
  <si>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FG 3</t>
  </si>
  <si>
    <t>Strategic 1</t>
  </si>
  <si>
    <t>CEO post has been through Job Evaluation; it will now follow the recruitment process.</t>
  </si>
  <si>
    <t>13.08.2020</t>
  </si>
  <si>
    <t>SSLEP CEO</t>
  </si>
  <si>
    <t>Programme Delivery</t>
  </si>
  <si>
    <t xml:space="preserve">Annual budget reviews
</t>
  </si>
  <si>
    <t>Close links with SCC HR re JE process. 
Recruitment process.</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</si>
  <si>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</si>
  <si>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19.08.2020</t>
  </si>
  <si>
    <t>GPF Panel</t>
  </si>
  <si>
    <t>GPF Manager</t>
  </si>
  <si>
    <t>Impacts on the ability to offer funding to other businesses</t>
  </si>
  <si>
    <t>ESIF 9</t>
  </si>
  <si>
    <t>ESIF 10</t>
  </si>
  <si>
    <t>The County wide redundancy Task Force is utilising the JEP brokerage service to assist individuals get back into employment.  The capacity of this service could be called into question once the furlough scheme comes to an end in October.</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</si>
  <si>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</si>
  <si>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</si>
  <si>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</si>
  <si>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</si>
  <si>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</si>
  <si>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ESF will continue to work with DWP to reshape the delivery profile and  expenditure profile</t>
  </si>
  <si>
    <t xml:space="preserve">Monitored via the ESF Officer Group </t>
  </si>
  <si>
    <t>Julie Obada/ Tony Baines</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</si>
  <si>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</si>
  <si>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Impacting on ability of Board to act as a single group, in the best interests of the group i.e. being able to focus on "larger than local" issues.</t>
  </si>
  <si>
    <t xml:space="preserve">Liquidation of Pochin as builders appointed for Hilton Garden hotel development part funded via GPF grant.  New builders appointed, development as yet incomplete. Additional delay as a result of COVID-19 disruption. </t>
  </si>
  <si>
    <t xml:space="preserve">GPF calls fail to attract eligible applications from businesses.  There are concerns that Covid may impact. </t>
  </si>
  <si>
    <t>Need to advise projects to use the MHCLG Project Change Request Process to get any delivery issues addressed so as funds are not lost to specific projects through non delivery or non compliance</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</si>
  <si>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</si>
  <si>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</si>
  <si>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</si>
  <si>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 xml:space="preserve">There is a risk that the forecast benefits of the District Heat Network may not be fulfilled due to the low price of natural gas. </t>
  </si>
  <si>
    <t>Benefits realisation</t>
  </si>
  <si>
    <t>Impact would be potential loss of leadership and/or increased time for new CEO to become effective</t>
  </si>
  <si>
    <t xml:space="preserve"> If a short notice call of limited scope arises there is a reputational risk re the LEP's ability to move quickly enough and inclusively enough.</t>
  </si>
  <si>
    <t>The impact would be that failure to fulfil public board requirements would trigger BEIS improvement plan and associated reputational impact.</t>
  </si>
  <si>
    <t xml:space="preserve">There is a risk that LIS subgroups may not perform in line with their Terms of Reference.  </t>
  </si>
  <si>
    <t xml:space="preserve">With requirements from BEIS re governance requirements (Delivery Plan, AGM etc), there is a risk that the necessary admin tasks for the LEP Secretariat and the LEP sub-group leadership  may be greater than the resources available.  </t>
  </si>
  <si>
    <t xml:space="preserve">The impact of this could be that some governance requirements may not be met, negatively impacting on the LEP's reputation and performance indicators. </t>
  </si>
  <si>
    <t>This would impact on  capacity to provide future loans</t>
  </si>
  <si>
    <t>Delay or failure to complete the build would have  reputational impact on SSLEP and the loan may not be repaid, reducing the loan funding pot available to future schemes.</t>
  </si>
  <si>
    <t>Loans are not being allocated to support local businesses. Future risk to investment. Reputational risk for the SSLEP</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</si>
  <si>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</si>
  <si>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</si>
  <si>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</si>
  <si>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</si>
  <si>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</si>
  <si>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</si>
  <si>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There is a risk that insufficient funding is reserved from budget for future redundancies and VAT liabilities (post Company structure)</t>
  </si>
  <si>
    <t>Financial/
reputational</t>
  </si>
  <si>
    <t>The impact would be that SSLEP would be unable to meet its statutory obligations which would have a financial and reputational impact</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</si>
  <si>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</si>
  <si>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</si>
  <si>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</si>
  <si>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</si>
  <si>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
The LEP to continue to lobby government for UKSPF monies</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</si>
  <si>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</si>
  <si>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</si>
  <si>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</si>
  <si>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</si>
  <si>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</si>
  <si>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Impact is that the capacity of this service could be over-stretched once the furlough scheme comes to an end.</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</si>
  <si>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</si>
  <si>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</si>
  <si>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Audit &amp; Finance Chair</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</si>
  <si>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</si>
  <si>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</si>
  <si>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</si>
  <si>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</si>
  <si>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t>The impact is that the spend deadline may not be met and funding may be lost.</t>
  </si>
  <si>
    <t>Audit and Finance</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</si>
  <si>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</si>
  <si>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</si>
  <si>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</si>
  <si>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</si>
  <si>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</si>
  <si>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</si>
  <si>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</si>
  <si>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Strategic 14</t>
  </si>
  <si>
    <t xml:space="preserve">
Strategic 13</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</si>
  <si>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</si>
  <si>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</si>
  <si>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</si>
  <si>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SSLEP Programmes -  Risk Register</t>
  </si>
  <si>
    <t>SSLEP  Risk Register</t>
  </si>
  <si>
    <t xml:space="preserve">To  be monitored, discussed and the level of risk reviewed at the next funding meeting. 
CLOSED - The budget Jacqui set aside was for the development of the LIS itself (for example, if we needed any consultancy work etc.) not for any projects emerging out of it.  As I understand it, the projects themselves wouldn’t be funded by core budget, but by any funding schemes that were allocated to the LEP. </t>
  </si>
  <si>
    <t>Board</t>
  </si>
  <si>
    <t>RISKS</t>
  </si>
  <si>
    <t>ISSUES</t>
  </si>
  <si>
    <t>Minor</t>
  </si>
  <si>
    <t>GBF2</t>
  </si>
  <si>
    <t>There is a risk that the SSLEP programme of Getting Building Fund schemes may not achieve forecast outputs</t>
  </si>
  <si>
    <t>Outputs profile is included in the funding agreement</t>
  </si>
  <si>
    <t xml:space="preserve">Quarterly grant spend profiling in place for all CDGD projects.
</t>
  </si>
  <si>
    <t xml:space="preserve"> The impact of this could be reputational damage to SSLEP and could impact negatively on future funding allocations made available to the LEP by government..</t>
  </si>
  <si>
    <t xml:space="preserve"> The impact of this could be potential withdrawal by government of unspent funding, resulting in loss of funding to Staffordshire and reputational damage to SSLEP.  It could also impact on future government funding allocations to SSLEP.</t>
  </si>
  <si>
    <t>29.10.20</t>
  </si>
  <si>
    <t>Finance
Reputation</t>
  </si>
  <si>
    <t xml:space="preserve">Any LGF funding that is not spent by March 2021 would be lost.  </t>
  </si>
  <si>
    <r>
      <t xml:space="preserve">Following flooding this summer, a review of flood risk/behaviour in Stoke town centre has caused the EA to redesign the solution for the </t>
    </r>
    <r>
      <rPr>
        <u/>
        <sz val="8"/>
        <rFont val="Arial"/>
        <family val="2"/>
      </rPr>
      <t xml:space="preserve">Stoke Flood Alleviation scheme. </t>
    </r>
    <r>
      <rPr>
        <sz val="8"/>
        <rFont val="Arial"/>
        <family val="2"/>
      </rPr>
      <t xml:space="preserve"> This has delayed the scheme and the forecast </t>
    </r>
    <r>
      <rPr>
        <u/>
        <sz val="8"/>
        <rFont val="Arial"/>
        <family val="2"/>
      </rPr>
      <t>LGF spend</t>
    </r>
    <r>
      <rPr>
        <sz val="8"/>
        <rFont val="Arial"/>
        <family val="2"/>
      </rPr>
      <t xml:space="preserve"> in Q2 did not occur. It is not certain what the new costs will be or if the £1.2m LGF grant will be spent before the March 2021 deadline.  No plans or spend forecasts are available yet; dates are unknown.  </t>
    </r>
    <r>
      <rPr>
        <i/>
        <sz val="8"/>
        <rFont val="Arial"/>
        <family val="2"/>
      </rPr>
      <t>(It should be noted that the EA are directly managing the scheme - SoTCC only provides a vehicle for LGF the funding flow).</t>
    </r>
  </si>
  <si>
    <t>Date updated or reviewed</t>
  </si>
  <si>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November: The project has exceeded its KPI targets for Sept 20 - Apprenticeship growth target 173 actual 194, new learners target 135 actual 205.</t>
    </r>
    <r>
      <rPr>
        <sz val="9"/>
        <rFont val="Arial"/>
        <family val="2"/>
      </rPr>
      <t xml:space="preserve">  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</si>
  <si>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 November: The project has exceeded its KPI targets for Sept 20 - Apprenticeship growth target 60 actual 61, new learners target 91 actual 247. </t>
    </r>
    <r>
      <rPr>
        <sz val="9"/>
        <rFont val="Arial"/>
        <family val="2"/>
      </rPr>
      <t>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</si>
  <si>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November: The project has mixed performance against its KPI targets for Sept 20 - Apprenticeship growth target 52 actual 44, new learners target 104 actual 1076. </t>
    </r>
    <r>
      <rPr>
        <sz val="9"/>
        <rFont val="Arial"/>
        <family val="2"/>
      </rPr>
      <t>CLOSE RISK</t>
    </r>
  </si>
  <si>
    <t>Legal ensuring mitigation measures in place.  
Letter re Revised Funding Conditions  taken to Executive Board 17/10/19.  Revised target practical completion date early September 2020 from original profile date of 07/08/2020.  03/11/20 - the Hotel is complete and opened in October with 30 jobs created.  CLOSE RISK</t>
  </si>
  <si>
    <t>issue 
Strategic</t>
  </si>
  <si>
    <t>issue 
CDGD</t>
  </si>
  <si>
    <t>issue 
Strategic</t>
  </si>
  <si>
    <t>issue 
GPF</t>
  </si>
  <si>
    <t>Profile Finance Report tracker in place; 20/21 quarterly profile in place</t>
  </si>
  <si>
    <t>Risks</t>
  </si>
  <si>
    <t>Programme Risks and Issues</t>
  </si>
  <si>
    <t>Finance
Delivery</t>
  </si>
  <si>
    <t>The LEP has no visibility of progress of this scheme and no sight of the scale of any further slippage, making it difficult to plan mitigation or to know whether to put mitigation in place immediately.  As the deadline approaches (March 2021), the window to divert funding to mitigating schemes reduces and any unspent funding could be lost to the LEP.</t>
  </si>
  <si>
    <t>GBF3</t>
  </si>
  <si>
    <t>Shire Hall Business Hub scheme - there is a risk that the business model may not fully deliver, or may not maximise, the full potential of the solution and outputs.</t>
  </si>
  <si>
    <t>The impact could be missed opportunities in supporting local businesses in an innovative and flexible way, and failing to fully meet workplace needs post-Covid. The full potential of the Business Hub may not be achieved.</t>
  </si>
  <si>
    <t>Alun Rogers</t>
  </si>
  <si>
    <t>Shire Hall Steering Group</t>
  </si>
  <si>
    <t>GBF4</t>
  </si>
  <si>
    <t>The impact could be reputational damage to SSLEP if the scheme fails to progress and subsequent delays impact on the ability of the SSLEP to reallocate the funding to contingency schemes within a timescale that allows these schemes to progress. As this is 1/5th of the total GBF allocation, the impact could be compounded if any other priority or contingency schemes fail to progress.</t>
  </si>
  <si>
    <t>Chair of SPMG</t>
  </si>
  <si>
    <r>
      <t xml:space="preserve"> 
</t>
    </r>
    <r>
      <rPr>
        <sz val="8"/>
        <rFont val="Arial"/>
        <family val="2"/>
      </rPr>
      <t>CDGD</t>
    </r>
  </si>
  <si>
    <r>
      <t xml:space="preserve">
</t>
    </r>
    <r>
      <rPr>
        <sz val="8"/>
        <rFont val="Arial"/>
        <family val="2"/>
      </rPr>
      <t>CDGD</t>
    </r>
  </si>
  <si>
    <t>SPMG  Chair</t>
  </si>
  <si>
    <t xml:space="preserve">Continuous bidding call and publicise GPF via a wide range of media, events and partnership activity.
</t>
  </si>
  <si>
    <t xml:space="preserve">Maintain visibility of the ongoing business model of the service.  AR is to seek an SSLEP Board member volunteer to represent the LEP on the Shire Hall Steering Group.
</t>
  </si>
  <si>
    <t xml:space="preserve">
GBF approval processes (government)
GBF approval process (SPMG)
</t>
  </si>
  <si>
    <t xml:space="preserve">Drakelow Park is a complex scheme, shared by two LEPS.  It has been allocated £5,050,000 GBF by SSLEP (21% of SSLEP's total GBF allocation).  SSLEP GBF will be passported to D2N2 who will manage, monitor the scheme and report all outputs. However, no business case has been produced to date.  There is a risk that the scheme may not be able to progress within the GBF spend window. </t>
  </si>
  <si>
    <t xml:space="preserve">SPMG </t>
  </si>
  <si>
    <t>SSLEP Covid-19 Task Force / SPMG</t>
  </si>
  <si>
    <t xml:space="preserve"> - LIS will have to reprofile implementation plans around recovery, renewal and longer term growth (i.e. short, medium, long term)
 - There may an operational risk if LEP resources are over-stretched (e.g. demand on Growth Hub support)
 - there may be an impact on future LEP funding if funds are diverted to support furlough or other government Covid mitigations.</t>
  </si>
  <si>
    <t>Recruitment of CEO – agreements are in place to retain interim CEO until external advertisement for CEO recruitment process is complete.  Interim CEO has indicated that they are prepared to stay on a permanent basis subject to recruitment process / or that there will be sufficient time for an effective handover for a new external appointment.</t>
  </si>
  <si>
    <t xml:space="preserve">Local Recovery and Devolution White Paper c/o UK Government (MHCLG sponsoring dept.) has the potential to shape the 'levelling up' policy agenda for the remaining four years of this central government administration.  May led to institutional reform of the LEP and/or its membership.  Now expected to be published in early Summer 2021.
</t>
  </si>
  <si>
    <t>There is a risk that the SSLEP will not meet National Assurance Framework diversity requirements by 2023 associated with being a public funded board.</t>
  </si>
  <si>
    <t xml:space="preserve">The impact could be that an LIS Implementation Plan, which is likely to be required to access competitive/discretionary government funding, may not be produced.  </t>
  </si>
  <si>
    <t xml:space="preserve">There is a risk of impact from economic and political trends which are beyond the control of the SSLEP. 
EU transition, global pandemic, stability of central government, general downturn in the economy could all impact negatively (or positively) on the schemes within the programme.  
</t>
  </si>
  <si>
    <t>Programmes could slow or stall as a result of any of these external factors, which would have the affect of the programme not meeting targets</t>
  </si>
  <si>
    <t>LEP Covid-19 Task Force meet on a weekly basis.  LEP Secretariat also support Staffordshire Prepared / Civil Contingency Groups (e.g. Recovery Co-ordinating Group).  Appropriate timely responses in the absence of clarity re impact and timing.</t>
  </si>
  <si>
    <t>1. Build credibility - demonstrate delivery; show that the LEP is a valid investment proposal.
2. Make the case : engage with the government / align communications &amp; marketing
3. Build good partner relations</t>
  </si>
  <si>
    <t>LEP Secretariat have a Management Information System to track performance/actions required and includes straightforward actions to achieve compliance/embrace good practise.  Recruitment for two new Board members is underway.</t>
  </si>
  <si>
    <t xml:space="preserve">Keep abreast of delivery partner operational issues and SPMG taking action as appropriate through conventional grant award conditions, incentives and penalties.
</t>
  </si>
  <si>
    <t>Board Members are providing leadership to the Sub Groups. SPMG undergoing policy work to provide more of a process around open calls for projects that require public intervention and associated priority/assessment maturity model.</t>
  </si>
  <si>
    <t xml:space="preserve">There is an issue in determining the extent of mitigation required for LGF underspend/slippage due to lack of visibility of scheme progress.  LGF grant was diverted from the City East Link Road scheme following the BEIS review in June 2020 as CELR could not forecast spend within deadline.  
A further underspend of around £678,000 is forecast, although this may change.  Currently forecasting that this could be spent in Q1 of 2021/22.  </t>
  </si>
  <si>
    <t xml:space="preserve">
GBF</t>
  </si>
  <si>
    <t>Developments are expected shortly. SPMG are reviewing monthly.</t>
  </si>
  <si>
    <t>Continue to monitor using ERDF process and advise via ESIF Committee and SSLEP Executive Board
03/02/21 - MC advised that this risk can now be closed</t>
  </si>
  <si>
    <t xml:space="preserve">Updates through ESIF Committee </t>
  </si>
  <si>
    <t>N Senior / M Connell</t>
  </si>
  <si>
    <t>M Connell</t>
  </si>
  <si>
    <t>Monitor spend and review spend forecasts regularly with scheme leads.
Spend profile is included in the funding agreement</t>
  </si>
  <si>
    <t>The delay in government confirming future geographies could impact on SSLEP funding from government going forwards.  Funding could be withheld in the future.</t>
  </si>
  <si>
    <t xml:space="preserve">The CELR lead has now provided a progress report and a revised monitoring/spend plan.  Some LGF is forecast to be spent slightly beyond the LGF deadline. Discussions are taking place with SoTCC around the possible options of off-setting this against an other legitimate Stoke LGF scheme.
The S151 Officer brought a paper to SPMG on 01/02/21:
S151 has discussed options with SoTCC Capital Finance team. His recommendation is to switch underspend from CELR to Etruria Valley Link Road (EVLR).  EVLR has completed its LGF spend but is still an active scheme with various funding sources and could spend the additional LGF in Q4.  SoTCC would then be able to switch funding back to CELR in the new financial year. Switching the LGF to EVLR means that all LGF grant will be spent on LGF schemes.  SPMG APPROVED SA’s recommendation to switch underspend from CELR to EVLR. Legal documents will be drafted to reflect the agreed changes.
</t>
  </si>
  <si>
    <t xml:space="preserve">AR is to seek an SSLEP Board member volunteer to represent the LEP on the Shire Hall Steering Group.  MP confirmed that he has received messages regarding dates for these meetings.  AR will join the Design Group for the scheme. </t>
  </si>
  <si>
    <t>Skills 8</t>
  </si>
  <si>
    <t>SEF 3 - Digital Skills Academy - There is a risk that the project will not deliver its spend and/or outputs targets.</t>
  </si>
  <si>
    <t>Financial/
economic</t>
  </si>
  <si>
    <t xml:space="preserve">Funding Agreements include claw-back arrangements. Agree any remedial actions with the provider following review </t>
  </si>
  <si>
    <t>Skills 9</t>
  </si>
  <si>
    <t>SEF 3 - Creative &amp; Digital Industries Project - There is a risk that the project will not deliver its spend and/or outputs targets.</t>
  </si>
  <si>
    <t>Skills 10</t>
  </si>
  <si>
    <t>SEF 3 - Construction Industries Digital Technologies - There is a risk that the project will not deliver its spend and/or outputs targets.</t>
  </si>
  <si>
    <t xml:space="preserve">Loan repayment schedule included in GPF Funding Agreement together with explicit conditions stating the terms of the loan. Regular monitoring and close liaison with business applicant to identify any issues affecting the timely repayment of the loan.
All GPF contracted schemes will be closely monitored to identify any potential default situations. </t>
  </si>
  <si>
    <t xml:space="preserve">
SPMG
</t>
  </si>
  <si>
    <t>CLOSED</t>
  </si>
  <si>
    <t xml:space="preserve">
There is the potential for i54WE to soak up another £1.7m of underspend (originally more, but i54WE now has £3m GBF funding allocated)  if further slippage occurs.  In addition to i54WE, the S151 presented a paper to SPMG on 29/10/20, detailing further mitigation via other active LGF schemes that could quickly absorb any underspend.  The report was provided to Audit &amp; Finance Committee to provide assurance that mitigation is in place.  Further detail was provided by the S151.
In January and February 2 key Issues were resolved (Risk 6 CELR and Risk 5 Stoke Flood Alleviation), reducing this risk further.
End of Q4 - final LGF contract was signed (S278 agreement meant that funding transfer was immediate).  S151 applied freedoms and flexibilities to capital switch remaining underspend/retracted LGF, meaning that LGF is fully spent by March 2021 deadline.</t>
  </si>
  <si>
    <t>New CEO, Anne Boyd, has been appointed and is in place from 1st April 2021</t>
  </si>
  <si>
    <t>The impact could be an underspend in the GBF LEP allocation and the creation of fewer jobs to dampen economic growth.</t>
  </si>
  <si>
    <t xml:space="preserve">monthly project review in place  until spend targets are met, followed by quarterly reviews. Project reviewed at monthly S&amp;E management meetings </t>
  </si>
  <si>
    <t xml:space="preserve">GBF 5 </t>
  </si>
  <si>
    <t>Finance</t>
  </si>
  <si>
    <t xml:space="preserve">
Close monitoring and tracking of project progress.  Quarterly tracking of financial progress.</t>
  </si>
  <si>
    <t>Funding agreements include claw-back arrangements and reporting obligations.</t>
  </si>
  <si>
    <t>The impact of this is that any financial risk or loss arising from failure of a scheme to progress or complete would be higher for GBF grant and lower for match funded contribution as GBF is front-loaded.</t>
  </si>
  <si>
    <t>GBF6</t>
  </si>
  <si>
    <t>Programme manager</t>
  </si>
  <si>
    <t>Keele University IC7 have suffered slight delays to the programme due to a protracted procurement process (impacted by Covid and Brexit).  Q1 claim will be £600,000 less than original forecast, with this amount being pushed back to Q3 and Q4, meaning that nearly 70% of the total GBF is now forecast to be spent in the last two quarters of the GBF spend window, increasing the risk of not achieving full spend.</t>
  </si>
  <si>
    <t>Any GBF grant not drawn down within the GBF spend window will be at risk of retraction, which could impact on the scheme and on the reputation of the LEP.</t>
  </si>
  <si>
    <t>Financial/
Reputational</t>
  </si>
  <si>
    <t>Reporting and monitoring processes (both LEP's and Keele's processes ensure visibility)</t>
  </si>
  <si>
    <t xml:space="preserve">
Close monitoring and tracking of project progress.  
Quarterly tracking of financial progress.</t>
  </si>
  <si>
    <t>SPMG reviewed outputs and forecasting again in August and took a paper to Audit &amp; Finance Committee/ Board in September.
A presentation was given to SPMG by Jon Vining, detailing the issues that lie behind the issue regarding the historic infrastructure schemes.
Mapping of outputs forecasting from 2021-25 has taken place.
BEIS is kept fully informed on progress.
Following the Q4 20/21 quarterly report to BEIS, LGD will now be reported biennially to BEIS (but still reported quarterly to SPMG)..</t>
  </si>
  <si>
    <t>EA is proposing to reduce level of funding by £700,000. The scheme would still be completed but remaining funding would come from an alternative source to bridge the gap. Outputs would remain the same. 
Report from S151 is to go to SPMG on 04/05/21. 
A letter from Phil Cresswell SoTCC was received 15/03/221. SPMG to be asked to consider earmarking £200,000 of switched capital funding to fund de-silting work in the new financial year.
The de-silting work was not part of the original scheme but is linked (co-dependent outputs) and information provided will be appraised and considered by SPMG subject to any available funding.  The issue related to the original scheme is now closed as the unspent LGF funding has been retracted.</t>
  </si>
  <si>
    <t xml:space="preserve">Covid - Businesses are emerging from national lockdown(s) / new regional-tier restrictions, and the associated impact on business trading/survival and temporary/permanent job losses are beginning to be understood  Impacts may include:
</t>
  </si>
  <si>
    <t>Risk of business continuity for LEP and associated Growth Hub given LEP Review process</t>
  </si>
  <si>
    <t>Regular engagement with officials and working groups to help to shape future structures. High quality delivery to secure confidence in current role.</t>
  </si>
  <si>
    <t>Governance policy and process/structural change to ensure direct line management</t>
  </si>
  <si>
    <t>Strategic/
Delivery</t>
  </si>
  <si>
    <t>Risk of failure to meet grant conditions for the Growth Hub which requires direct leadership and Governance from the LEP and failure to understand and mitigate associated risks relating to Growth Hub finance/operations/performance</t>
  </si>
  <si>
    <t>Financial/
reputation</t>
  </si>
  <si>
    <t>Government process</t>
  </si>
  <si>
    <t xml:space="preserve">Resourcing proposal will be brought to Board in June 2021 
</t>
  </si>
  <si>
    <t>Reputation/ 
Compliance</t>
  </si>
  <si>
    <t>Review redundancy annually.  Keep running total of VAT from 1/4/2019.
2021/22 budget commitments have been set/approved inclusive of VAT.</t>
  </si>
  <si>
    <t xml:space="preserve">Review LEP Strategy. </t>
  </si>
  <si>
    <t>Governance/scrutiny via SPMG; formal approval of business plan and budget .
Future organisation governance structure to be reviewed at LEP Executive Board/</t>
  </si>
  <si>
    <t>There is a risk that the LEP review will significantly alter the direction of the LEP.</t>
  </si>
  <si>
    <t>The usual requirement for draw down of grant is that grant and match are drawn down proportionately during the life of the scheme, to demonstrate sponsor commitment. However, GBF schemes are being encouraged to front-load spend of GBF to ensure that it is spent before the spend deadline of March 2022.  There is a risk that if a project stalls or fails to complete, it is entirely GBF funding that is at risk, as zero or negligible  match funding may have been spent.</t>
  </si>
  <si>
    <t xml:space="preserve">A loan of £450K to date remains unpaid. Now with SCC legal to recover
</t>
  </si>
  <si>
    <t xml:space="preserve">GBF
</t>
  </si>
  <si>
    <t>CDGD27</t>
  </si>
  <si>
    <t xml:space="preserve">
Strategic 15</t>
  </si>
  <si>
    <t xml:space="preserve">
Strategic 16</t>
  </si>
  <si>
    <t xml:space="preserve">
Strategic 17</t>
  </si>
  <si>
    <t>SCC Highways</t>
  </si>
  <si>
    <t>Programme delivery/
Finance</t>
  </si>
  <si>
    <t>Finance/
reputation</t>
  </si>
  <si>
    <t xml:space="preserve">
Strategic 18</t>
  </si>
  <si>
    <t xml:space="preserve">
Strategic 19</t>
  </si>
  <si>
    <t xml:space="preserve">
Strategic 20</t>
  </si>
  <si>
    <t xml:space="preserve">
Strategic 21</t>
  </si>
  <si>
    <t>Growth Hub Manager – change of key personnel due to new role last year.</t>
  </si>
  <si>
    <t>Delivery/ reputation</t>
  </si>
  <si>
    <t>Governance structure - this post now reports direct to LEP CEO.
Recruitment processes.</t>
  </si>
  <si>
    <t>SSLEP CEO will work with current Growth Hub Manager to draw up a JD and recruit to the role. In meantime, the Growth Hub Manager has agreed to cover until replacement sourced.</t>
  </si>
  <si>
    <t>AB</t>
  </si>
  <si>
    <t>There is a risk that the Growth Hub could be left without a manager</t>
  </si>
  <si>
    <t>Careers Enterprise Hub - risk of lack of future funding. A request for funding has been received on 10/06/21 with a deadline of 16th July</t>
  </si>
  <si>
    <t>Late notice of match funding required places service and staff at risk.</t>
  </si>
  <si>
    <t>Working with Make It Stoke Staffs to identify alternative sources.
Careers Enterprise Company have agreed to postpone deadline date until August.</t>
  </si>
  <si>
    <t>SPMG funding processes</t>
  </si>
  <si>
    <t>Risk of strategic changes in relation to existing contracts and services delivered by SSLEP</t>
  </si>
  <si>
    <t>Reputation/
Governance</t>
  </si>
  <si>
    <t>SSLEP strategy and governance</t>
  </si>
  <si>
    <t xml:space="preserve">Map the contracts to enable us to risk assess against available  funding streams
</t>
  </si>
  <si>
    <t>SSLEP has not yet received the annual Core Fund offer letter from BEIS</t>
  </si>
  <si>
    <t>This could potentially impact on the core budget</t>
  </si>
  <si>
    <t xml:space="preserve">
Delivery</t>
  </si>
  <si>
    <t>LEP Review</t>
  </si>
  <si>
    <t>Risk of impact on governance arrangements, contracts and delivery</t>
  </si>
  <si>
    <t xml:space="preserve">LEP CEO and Chair pressing BEIS for a decision, directly and via LEP Network. We have sufficient reserves to manage cashflow.
</t>
  </si>
  <si>
    <t>AB/AR</t>
  </si>
  <si>
    <t xml:space="preserve">Strategic
</t>
  </si>
  <si>
    <t>GPF5</t>
  </si>
  <si>
    <t>GPF Programme Manager</t>
  </si>
  <si>
    <t>LGF contract and GPF contract</t>
  </si>
  <si>
    <t>LGF/GPF Prog Mngrs</t>
  </si>
  <si>
    <t>Timely repayment may be at risk, impacting on the GPF loan cycle.</t>
  </si>
  <si>
    <t>GBF7</t>
  </si>
  <si>
    <t>The impact of this could be partially-completed schemes that have failed to spend all their GBF allocation by the end of March 2022.</t>
  </si>
  <si>
    <t>Finance/Delivery</t>
  </si>
  <si>
    <t>Reporting and monitoring processes.  
Contracts.</t>
  </si>
  <si>
    <t xml:space="preserve">Close monitoring and tracking of progress towards contracting and project start dates and spend progress.  </t>
  </si>
  <si>
    <t>Jul/Aug -21</t>
  </si>
  <si>
    <t xml:space="preserve">
SCC Highways legal processes.
SSLEP legal contracts (include clawback clauses)</t>
  </si>
  <si>
    <t>As the contingency schemes have only very lately been approved, there is a risk that implementing the schemes and achieving GBF spend by the deadline of March 2022 may prove too challenging.  Schemes that had originally planned to deliver during a period of 12 to 18 months now have only 7 months.  There have been delays in providing HoTs and in responses to draft contracts.</t>
  </si>
  <si>
    <t xml:space="preserve">
Strategic 22</t>
  </si>
  <si>
    <t>Information may be unclear, inconsistent or omitted instead of following a clear and transparent path between subgroups and Board.</t>
  </si>
  <si>
    <t xml:space="preserve">Internal protocols.
Consistent templates
</t>
  </si>
  <si>
    <t>MA/AB</t>
  </si>
  <si>
    <t>There is a risk that one LGF scheme may be seriously delayed or may fail to progress due to problems including legal land transfer and disengagement of design engineers</t>
  </si>
  <si>
    <t>If the problems are not resolved, the scheme may not progress or outputs may be delayed.</t>
  </si>
  <si>
    <t xml:space="preserve">SCC Highways and the scheme sponsor are working to resolve  the problems.
</t>
  </si>
  <si>
    <t>GBF8</t>
  </si>
  <si>
    <t>Reporting and monitoring</t>
  </si>
  <si>
    <t>Monitoring and tracking of project progress/financial progress, especially in relation to supplier costs.</t>
  </si>
  <si>
    <t xml:space="preserve">There is a risk that escalating costs and shortages of supplies due to Covid and Brexit could cause delays and project costs to increase to a significant level above original budget.  </t>
  </si>
  <si>
    <t>Audit &amp; Finance Committee have requested that draft templates (for agendas, minutes etc) are drawn up and shared with subgroup Chairs so that one standard version can be used.
Shared filing protocols and permissions are to be reviewed.</t>
  </si>
  <si>
    <t xml:space="preserve">
Strategic
</t>
  </si>
  <si>
    <t xml:space="preserve">
GPF </t>
  </si>
  <si>
    <t xml:space="preserve">
CDGD
</t>
  </si>
  <si>
    <t>January A&amp;F Group consider this risk to be "In Control" as applications are oversubscribed.
There was a call in September 2020: Round 15: 2 projects were progressing to Stage 2 along with a project from Round 14.  However both of the round 15 schemes have subsequently withdrawn their request for funding (one due to issues around security of the loan and one since the company has now been sold).
There is a halt on any further GPF calls until the results of the Insight report are received.</t>
  </si>
  <si>
    <t xml:space="preserve">There is a risk that liquidation/insolvency of contractors, sub-contractors or suppliers may cause significant disruption and delays to a scheme. </t>
  </si>
  <si>
    <t>Delays due to a need to repeat tender processes or where there are long lead in times for supplies/materials could significantly impact on the ability of a scheme to deliver to timescale and to spend by the grant deadline and also could increase costs..</t>
  </si>
  <si>
    <t>Monitoring and tracking of project progress/financial progress.  Work closely with schemes to understand the risk and the implications for the scheme.</t>
  </si>
  <si>
    <t>GBF9</t>
  </si>
  <si>
    <t>SEF 3 - Automation &amp; Robotics Suite - There is a risk that the project will not deliver its spend and/or outputs targets.</t>
  </si>
  <si>
    <r>
      <t xml:space="preserve">Sub Groups are operational and continually evolving through 'learn/build as we go'.   SPMG scope of work via Hatch will be subject to a commissioning process.
</t>
    </r>
    <r>
      <rPr>
        <b/>
        <sz val="9"/>
        <rFont val="Arial"/>
        <family val="2"/>
      </rPr>
      <t>CLOSED risk - this will be picked up under wider levelling up and LEP Review</t>
    </r>
  </si>
  <si>
    <t xml:space="preserve">
Skills 11</t>
  </si>
  <si>
    <t>Shire Hall scheme - the main contractor went into liquidation just as the works were due to commence.  Putting a new contractor in place could cause significant delay to the scheme.</t>
  </si>
  <si>
    <t>There is a risk that the delays this will cause will impact the ability of the scheme to deliver within timescale and/or to spend GBF grant by the spend deadline of end March 2022.  Current delay is estimated at 12 weeks.</t>
  </si>
  <si>
    <t>SP/SA</t>
  </si>
  <si>
    <t>ESIF 11</t>
  </si>
  <si>
    <t>Reporting</t>
  </si>
  <si>
    <t xml:space="preserve">There is a risk that progress is not being fully understood. The lack of local area programme management info and the fact that the ESIF Committee has not met since November 2019 mean there is a risk that the LEP is not fully sighted on the current position.
</t>
  </si>
  <si>
    <t>the ESIF programme would not be able to fully report progress to the LEP.</t>
  </si>
  <si>
    <t>Liaise with government</t>
  </si>
  <si>
    <t xml:space="preserve">Continue to liaise with MHCLG on Government announcements with regard to replacement funding. Although the latest position is for a SPF launch in March 2022, it is unclear whether this is sufficient time to prevent a smooth transition or replacement away from ESIF. </t>
  </si>
  <si>
    <t xml:space="preserve">
Strategic 23</t>
  </si>
  <si>
    <t>Strategic/ delivery</t>
  </si>
  <si>
    <t xml:space="preserve">Uncertainty around LEP review could cause issues for Secretariat and Board (just 2 of our staff could exist within a month).  Loss of key personnel could impact on organisational memory  </t>
  </si>
  <si>
    <t>AR/AB</t>
  </si>
  <si>
    <t>31/03/202</t>
  </si>
  <si>
    <t xml:space="preserve">2 business applicants have defaulted on their loan to date and the terms and consequences, including additional interest charged on the outstanding balance, were executed for both of the 2 projects of default.  The first of the 2 applicants who defaulted has repaid the loan in full along with interest of £5,916 for the 7m default period; progress on the second is detailed under GPF Issue 4 (see "Current Issues" sheet).
A paper detailing a revised approach to Loan Securities was agreed by Board in November, which will mitigate the risk of losses.  (Risk RAG reduced).
</t>
  </si>
  <si>
    <t>SSLEP reserves are sufficient to cover these obligations. 
Risk CLOSED</t>
  </si>
  <si>
    <t>To be progressed as part of internal SSLEP review, once the outcome of the national LEP Review is known.</t>
  </si>
  <si>
    <t xml:space="preserve">Monitor outcome of LEP Review. 
</t>
  </si>
  <si>
    <t xml:space="preserve">Potential for default or delayed repayment of GPF loans.
As GPF is to be self-sustaining.  </t>
  </si>
  <si>
    <t>GBF10</t>
  </si>
  <si>
    <t>The impact would be that there is insufficient funding to deliver the scheme fully, resulting in partial delivery and failure to meet contracted outcomes and outputs.</t>
  </si>
  <si>
    <t>SPMG change controls.
Funding agreement contract.</t>
  </si>
  <si>
    <t>MC has written to the Managing Agents to ask whether we will get an update over coming months and whether the ESIF Committee will be convened.
Programme Manager (NS) will provide a report to A&amp;F in January (schemes, stakeholder mapping, known progress)</t>
  </si>
  <si>
    <t>Schemes may find if difficult to fully complete if costs significantly exceed budget or shortages of materials cause extensive delays.</t>
  </si>
  <si>
    <t>SoTCC have requested that an extraordinary SPMG should be provisionally scheduled in December (the next regular meeting is scheduled for the end of January and another month's delay would severely impact on delivery of the scheme. If tender increases have occurred, SoTCC will present mitigation options to SPMG to request changes to allow the scheme to progress.</t>
  </si>
  <si>
    <r>
      <t xml:space="preserve">SSLEP has now received an offer letter for funding for 6 months, so funding is in place to end of September 2021.  Remaining core fund has now been received.  </t>
    </r>
    <r>
      <rPr>
        <b/>
        <sz val="9"/>
        <rFont val="Arial"/>
        <family val="2"/>
      </rPr>
      <t>RISK CLOSED</t>
    </r>
  </si>
  <si>
    <t>Summary - January 2022</t>
  </si>
  <si>
    <t>SSLEP programmes Issue Log - January 2022</t>
  </si>
  <si>
    <t>January-2022</t>
  </si>
  <si>
    <t>The scheme is progressing with the infrastructure stage.  SoTCC are to commission a market report on fuel prices next year.  SPMG has asked DHN scheme leads at what stage a site visit would be appropriate, to gain an understanding of the scheme.  The scheme lead suggests that the board members visit early 2022 when the interconnector works begin; the board will then be able to view the open trenches and the installed infrastructure.
Changes went to Cabinet in December.  The scheme lead will bring a presentation to SPMG on 01/03/2022 and then to Board.</t>
  </si>
  <si>
    <t>GBF programme is in early stages but is already delivering outputs.   
Outputs targets and timelines for delivery of these are included in the funding agreements.  The funding agreements contain clawback clauses.
Spend and outputs are monitored and reported to BEIS, Board and SPMG</t>
  </si>
  <si>
    <t xml:space="preserve">
A process will be put in place to ensure that match spend is evidenced in the same way that grant spend must be evidenced (provision of invoices etc).</t>
  </si>
  <si>
    <t xml:space="preserve"> Keele University raised this in advance of usual reporting deadlines and provided a refreshed spend profile. Due to issues with weather, suppliers and badgers on site, the scheme is forecasting further slippage. Some slippage will roll over into Q1 - this has been reported to SPMG and an approach approved by SPMG and ratified by Board.  S151 Freedoms and Flexibilities will be used to allow schemes to complete in Q1 22/23. Schemes will be assessed on a scheme by scheme basis and funding must be spent completely in Q1.
</t>
  </si>
  <si>
    <r>
      <t xml:space="preserve">Out of the 4 contingency schemes, 3 are contracted and underway or pending start;  the fourth scheme, Cornhill Small Business Units, has withdrawn.
</t>
    </r>
    <r>
      <rPr>
        <i/>
        <sz val="9"/>
        <rFont val="Arial"/>
        <family val="2"/>
      </rPr>
      <t xml:space="preserve">In the event of any future capital funding allocations, lessons learned will be noted and deadlines will be included in the grant offer letters for submission of HoTs and for completion of contracts etc to avoid  lengthy delays.  </t>
    </r>
  </si>
  <si>
    <t>Quarterly project progress reports and frequent interim conversations with scheme leads. Increased costs and supplier issues are impacting may of the schemes.</t>
  </si>
  <si>
    <t>Two GBF schemes have been impacted.  SPMG are made aware of any significant impact on a scheme and the mitigations in place.
An LGF scheme has also been impacted by the insolvency of a sub-contractor, causing delays.</t>
  </si>
  <si>
    <t>The scheme provided a briefing note to SPMG on 18/10/21.  An alternate contractor who is on the SCC Framework and has extensive experience of heritage projects has been put in place. Reprofiling indicates that the scheme is still confident of being able to draw down the £1.6m Getting Building Fund contribution in full by the end of March 2022, with the balance of match funding from SCC being fully expended by the end of June 2022</t>
  </si>
  <si>
    <t xml:space="preserve">
ESIF</t>
  </si>
  <si>
    <t>Powering Up Enterprise. The scheme lead has raised a concern that when tenders are returned, costs may have increased due to the recent increases in construction costs. There is a risk that costs may prove higher than can be covered by the scheme budget.</t>
  </si>
  <si>
    <t>Funding Agreement is in place to mitigate loss via the terms of recovery.    A paper was taken to Board on 18/02/21 and a way forward was proposed, being a repayment plan plus a charge on property.   Further correspondence was sent to the beneficiary from SCC legal on 30.04.21, detailing proposed terms for the repayment of the loan, namely repayments from the Applicant/Guarantor of £20,000 per quarter including interest with security of a second charge over a relevant property or properties.  There would also be a long stop date by which time the funding must have been repaid to ensure the Council would not call on the security  (5 years 9 months from the date of the first repayment).  Any agreement to be entered into would need to oblige the Applicant to repay the outstanding funding amount to the Council upon the sale of the premises or any other property whether or not the Council has a legal charge over the property.  The applicant has responded to the proposal with a counter-proposal of £15,000 per quarter. SCC legal are drafting the necessary documentation to obtain approval from the GPF panel to action this proposal.. All interest charges are paid to date.
SCC Legal have issued the revised repayment agreement on 26/11/2021. Waiting for confirmation of completion.</t>
  </si>
  <si>
    <t>Delivery timeframe incorporated into Funding offer and Funding Agreement to ensure timely repayment of loan</t>
  </si>
  <si>
    <t>In legal process</t>
  </si>
  <si>
    <t>A revised scheme has been proposed by the scheme sponsor.  There has been a proposal to make a significant change to the scheme, timescales and costs.   SSLEP is keen to support the scheme to progress.  Board has delegated authority to a nominated subgroup of Board members.  A revised business case has been independently appraised. The Delegated Authority Sub-group met on 21/12/21 and APPROVED the revised scheme.  A Funding agreement variation and a new GPF loan agreement (to cover the new security requirements approved by Board last year) are currently being drafted.</t>
  </si>
  <si>
    <t xml:space="preserve">South Staffordshire College - Digital Skills Academy project.  Total grant claimed £550,261 against profile of £550,375 an underspend of £113 grant will not be claimed. £493,314 in kind match recorded to date against a profile of £663,400.. 600m2 of learning floor space delivered. Project launched 20.9.21, Cannock, 24.9.21 Tamworth.  Project status-physical completion outputs in progress.  </t>
  </si>
  <si>
    <t>Stoke-on-Trent College - Creative and Digital Industries (CDI) project.  Total Grant spend £249,523. An underspend of £477 grant not claimed.170m2 of learning space delivered. Project status-physical completion outputs in progress. Project launch provisionally set 29.3.22.</t>
  </si>
  <si>
    <t>Stoke-on-Trent College - Construction Industry Digital Technologies (CIDT). Grant spend up to Q1 £41,633, match £14,761. Q2 grant claim £78,123, match £29,296. An underspend of £243 grant not claimed. Project status-physical completion outputs in progress Awaiting details of project launch.</t>
  </si>
  <si>
    <t xml:space="preserve">JCB Academy – Automation &amp; Robotics suite – Grant spend up to Q3 £127,267, match £72,827. Physical completion forecast Q4. </t>
  </si>
  <si>
    <t>As part of the baseline report to BEIS, schemes have been asked to submit a quarterly spend profile. These are being included in the funding agreements. The baseline report to BEIS was submitted 26/11/20.  
 Drakelow GBF has been  passported to D2N2 on 01/02/2022.  Various changes to the programme were agreed by MHCLG last year.  Cornhill Small Business Units withdrew in January 2022 (not at a stage to progress within the GBF funding timescale).  There are currently 13 schemes in the programme.  Some slippage will roll over into Q1 - this has been reported to SPMG and an approach approved by SPMG and ratified by Board.  S151 Freedoms and Flexibilities will be used to allow schemes to complete in Q1 22/23. Schemes will be assessed on a scheme by scheme basis and funding must be spent completely in Q1.
Some schemes are also mitigating against delays by buying materials/supplies upfront and storing them, to meet the GBF spend deadline.</t>
  </si>
  <si>
    <t>The submission of a change request to MHCLG to request de-allocation/re-allocation of GBF was approved and the Change Request was submitted on 26/07/21.  MHCLG have subsequently approved the request. 
 A legal assurance agreement between SSLEP and D2N2 has been completed and funding was transferred from SCC to DCC on 01/02/2022.
Risk can be CLOSED - the risk around delivery has been passed to DCC/D2N2.</t>
  </si>
  <si>
    <t>Strategic 24</t>
  </si>
  <si>
    <t>All</t>
  </si>
  <si>
    <t>Impact on SSLEP structure, governance, on existing contracts and services and on future contracts and services</t>
  </si>
  <si>
    <t xml:space="preserve">Regular engagement with Government, local and regional leaders to ensure that future LEP complements emerging structures and adds-value.  </t>
  </si>
  <si>
    <r>
      <t xml:space="preserve">Strategic positioning and role of the LEP in the context of a changing local/regional landscape.
</t>
    </r>
    <r>
      <rPr>
        <i/>
        <sz val="9"/>
        <rFont val="Arial"/>
        <family val="2"/>
      </rPr>
      <t>(incorporates closed risks: 10, 14, 16 and also part of 7)</t>
    </r>
  </si>
  <si>
    <t>Strategic 25</t>
  </si>
  <si>
    <t>LEP core funding 2022/23.</t>
  </si>
  <si>
    <t>There is a risk that the LEP may not receive core funding</t>
  </si>
  <si>
    <t>Finance/delivery</t>
  </si>
  <si>
    <t>Budget planning /underwriting</t>
  </si>
  <si>
    <t>Working closely with Government and peers to press for confirmation of funds. Proposal to underwrite core budget for 6 month period to secure ongoing operations</t>
  </si>
  <si>
    <t>Strategic 26</t>
  </si>
  <si>
    <t>Shortfall in funding could impact existing services</t>
  </si>
  <si>
    <t>Finance/reputation</t>
  </si>
  <si>
    <t>Work with lead delivery bodies to assess implications of delayed/reduced funding decisions. Proposal to work together to underwrite gap funding where a business case for continuity exists for a limited period to secure ongoing operations</t>
  </si>
  <si>
    <t>Pending outcome of LEP review/Levelling Up White Paper</t>
  </si>
  <si>
    <t>Strategic 27</t>
  </si>
  <si>
    <t>(Human) capacity to maintain existing work programme and profile</t>
  </si>
  <si>
    <t>Compliance and LEP programme targets and aims may not be met.</t>
  </si>
  <si>
    <t>Compliance/delivery/
reputation</t>
  </si>
  <si>
    <t>4 - Possible</t>
  </si>
  <si>
    <t>Strategic 28</t>
  </si>
  <si>
    <t>Strategic 29</t>
  </si>
  <si>
    <t>Loss of key personnel within staff team, given future uncertainties</t>
  </si>
  <si>
    <t xml:space="preserve">Capacity. Loss of key personnel could impact on organisational memory. </t>
  </si>
  <si>
    <t xml:space="preserve">Regular engagement with staff team to ensure timely, accurate information is shared. Extend contracts where funding permits to provide certainty. </t>
  </si>
  <si>
    <t>Internal governance/recruitment process</t>
  </si>
  <si>
    <t>Internal governance/management</t>
  </si>
  <si>
    <t xml:space="preserve">Loss of key personnel within Board, given future uncertainties. </t>
  </si>
  <si>
    <t>Board membership/governance compliance re quoracy and diversity may not be met</t>
  </si>
  <si>
    <t>Governance, compliance and recruitment processes</t>
  </si>
  <si>
    <t>Recruit new Board members when future role of SSLEP is clearly defined.</t>
  </si>
  <si>
    <r>
      <rPr>
        <b/>
        <sz val="9"/>
        <color rgb="FFFF0000"/>
        <rFont val="Arial"/>
        <family val="2"/>
      </rPr>
      <t>NEW</t>
    </r>
    <r>
      <rPr>
        <sz val="9"/>
        <rFont val="Arial"/>
        <family val="2"/>
      </rPr>
      <t xml:space="preserve">
Strategic</t>
    </r>
  </si>
  <si>
    <r>
      <t xml:space="preserve">
</t>
    </r>
    <r>
      <rPr>
        <b/>
        <sz val="9"/>
        <color rgb="FFFF0000"/>
        <rFont val="Arial"/>
        <family val="2"/>
      </rPr>
      <t>NEW</t>
    </r>
    <r>
      <rPr>
        <sz val="9"/>
        <rFont val="Arial"/>
        <family val="2"/>
      </rPr>
      <t xml:space="preserve">
Strategic</t>
    </r>
  </si>
  <si>
    <r>
      <t xml:space="preserve">Data and intelligence is being gathered by the full range of LEP partners in order to ensure a detailed understanding of economic impacts is available in considering required actions.   
Awareness of the impact and potential mitigations forms part of the integrated implementation plan and supported sub-groups. Ongoing
</t>
    </r>
    <r>
      <rPr>
        <b/>
        <sz val="9"/>
        <rFont val="Arial"/>
        <family val="2"/>
      </rPr>
      <t>RISK CLOSED - covered by Risks 24,25 and 27</t>
    </r>
  </si>
  <si>
    <r>
      <t xml:space="preserve">Partner networks are monitoring this and the LEP is seeking early insight.  The White Paper is now expected in Winter 2021 (delayed from Summer/Autumn 2020), and should set out a menu of options and process.
</t>
    </r>
    <r>
      <rPr>
        <b/>
        <sz val="9"/>
        <rFont val="Arial"/>
        <family val="2"/>
      </rPr>
      <t>RISK CLOSED - covered by Risk 24</t>
    </r>
  </si>
  <si>
    <r>
      <t xml:space="preserve">The requirement is now embedded in LEP Secretariat to support LEP Chair/Board as 'Business as Usual'.  Internal Audit, Mid Year Performance Review and Annual Reviews track performance. 
</t>
    </r>
    <r>
      <rPr>
        <b/>
        <sz val="9"/>
        <rFont val="Arial"/>
        <family val="2"/>
      </rPr>
      <t>RISK CLOSED - covered by Risk 29</t>
    </r>
  </si>
  <si>
    <r>
      <t xml:space="preserve">An additional resource has been hired to provide additional capacity to support Board/CEO and enable the Governance Officer to focus on AF
</t>
    </r>
    <r>
      <rPr>
        <b/>
        <sz val="9"/>
        <rFont val="Arial"/>
        <family val="2"/>
      </rPr>
      <t>RISK CLOSED - covered by Risks 27 and 28</t>
    </r>
  </si>
  <si>
    <r>
      <t xml:space="preserve">Regular reviews are undertaken at programme level and potential impacts of this risk monitored by each programme.
</t>
    </r>
    <r>
      <rPr>
        <b/>
        <sz val="9"/>
        <rFont val="Arial"/>
        <family val="2"/>
      </rPr>
      <t>RISK CLOSED - covered by Risk 2</t>
    </r>
    <r>
      <rPr>
        <sz val="9"/>
        <rFont val="Arial"/>
        <family val="2"/>
      </rPr>
      <t xml:space="preserve">4
</t>
    </r>
  </si>
  <si>
    <r>
      <t xml:space="preserve">Letter of comfort for delivery 21/22. Engagement and influence into LEP Review process
</t>
    </r>
    <r>
      <rPr>
        <b/>
        <sz val="9"/>
        <rFont val="Arial"/>
        <family val="2"/>
      </rPr>
      <t>RISK CLOSED - covered by Risk 26</t>
    </r>
  </si>
  <si>
    <r>
      <t xml:space="preserve">Board engagement to be sought.
</t>
    </r>
    <r>
      <rPr>
        <b/>
        <sz val="9"/>
        <rFont val="Arial"/>
        <family val="2"/>
      </rPr>
      <t>RISK CLOSED - covered by Risk 24</t>
    </r>
    <r>
      <rPr>
        <sz val="9"/>
        <rFont val="Arial"/>
        <family val="2"/>
      </rPr>
      <t xml:space="preserve">
</t>
    </r>
  </si>
  <si>
    <r>
      <t xml:space="preserve">Direct operational reporting commenced via regular meetings with CEO. Outline proposal of activity for 21/22 and Budget (S1/S3) shared with Board. Regular progress reports required to SPMG
</t>
    </r>
    <r>
      <rPr>
        <b/>
        <sz val="9"/>
        <rFont val="Arial"/>
        <family val="2"/>
      </rPr>
      <t>RISK CLOSED - covered by Risks 24 and 26</t>
    </r>
  </si>
  <si>
    <t>1). Recruit fixed term marcomms officer to maintain SSLEP visibility and profile.
2). Board have approved job spec for Growth Hub Manager but awaiting confirmation of future arrangements</t>
  </si>
  <si>
    <r>
      <t xml:space="preserve">Board have approved the job spec but awaiting confirmation of future arrangements
</t>
    </r>
    <r>
      <rPr>
        <b/>
        <sz val="9"/>
        <rFont val="Arial"/>
        <family val="2"/>
      </rPr>
      <t>RISK CLOSED - covered by Risk 27</t>
    </r>
    <r>
      <rPr>
        <sz val="9"/>
        <rFont val="Arial"/>
        <family val="2"/>
      </rPr>
      <t xml:space="preserve">
</t>
    </r>
  </si>
  <si>
    <r>
      <t xml:space="preserve">SPMG asked the Careers Enterprise Hub to provide a business case if they wished to bid for LEP funding, but no business case has been received.   SCC and SoTCC have agreed to underwrite the match funding for the current academic year, so the LEP CEO has signed and progressed the CEC grant offer letter. The Careers Hub could still  subsequently submit a business case to the LEP, although they have been advised that there is no guarantee of any LEP funding.
</t>
    </r>
    <r>
      <rPr>
        <b/>
        <sz val="9"/>
        <rFont val="Arial"/>
        <family val="2"/>
      </rPr>
      <t>RISK CLOSED - covered by Risks 24 and 26</t>
    </r>
  </si>
  <si>
    <r>
      <t xml:space="preserve">Hatch have been commissioned to carry out a contracts mapping exercise. Hatch will make recommendations to Board.
</t>
    </r>
    <r>
      <rPr>
        <b/>
        <sz val="9"/>
        <rFont val="Arial"/>
        <family val="2"/>
      </rPr>
      <t>RISK CLOSED - covered by Risks 24</t>
    </r>
  </si>
  <si>
    <t>Lack of consistency regarding reporting, data sharing and retention procedures, meaning that there is a risk that tracking and links across subgroups may not be as visible and traceable as they should be.  Subgroups are managed by different people so inherited templates and filing policies etc are not consistent.</t>
  </si>
  <si>
    <t>RISK CLOSED - covered by Risk 28</t>
  </si>
  <si>
    <t>The revised scheme was agreed by SSLEP sub-group with delegated responsibility as agreed by the board.  The beneficiary has since requested that the funds be paid direct to Scentarea as opposed to SCC as direct payment for infrastructure works. Further time delays possible as a result.</t>
  </si>
  <si>
    <t>A paper was circulated in January a to SPMG for electronic decision.  Options voted on included allocation of additional funding or remove one of the sites in the programme to enable the other 5 sites to progress.  SPMG recommended removal of one of the sites from the programme.  
Decision is to be ratified by Board via electronic decision by 02/02/22.</t>
  </si>
  <si>
    <r>
      <t>Ensure all Board members are brought up to speed as soon as possible,</t>
    </r>
    <r>
      <rPr>
        <sz val="8"/>
        <color rgb="FF00B050"/>
        <rFont val="Arial"/>
        <family val="2"/>
      </rPr>
      <t xml:space="preserve"> </t>
    </r>
    <r>
      <rPr>
        <sz val="8"/>
        <rFont val="Arial"/>
        <family val="2"/>
      </rPr>
      <t>via the Induction programme and via regular one to one's with chairman etc.  Issue severity reduced as Board members have been in place for a while now.</t>
    </r>
  </si>
  <si>
    <t>22/23 funding for services that the LEP is accountable for (eg Growth Hub, Careers Enterprise Hub).</t>
  </si>
  <si>
    <t xml:space="preserve"> Ministerial response is now likely to be aligned with the publication of the LU White Paper however removal of overlaps continues to be govt policy. We have been advised that this is a matter to be agreed locally in a matter of changing LEP footprint and county deals</t>
  </si>
  <si>
    <t xml:space="preserve">Item 10 Appendix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</si>
</sst>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409]d\-mmm\-yyyy;@"/>
    <numFmt numFmtId="166" formatCode="dd/mm/yyyy;@"/>
    <numFmt numFmtId="167" formatCode="mm/dd/yy"/>
    <numFmt numFmtId="168" formatCode="dd/mm/yy;@"/>
  </numFmts>
  <fonts count="30"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sz val="9"/>
      <color rgb="FFFF0000"/>
      <name val="Arial"/>
      <family val="2"/>
    </font>
    <font>
      <sz val="8"/>
      <name val="Arial"/>
      <family val="2"/>
    </font>
    <font>
      <b/>
      <sz val="10"/>
      <color rgb="FFFF0000"/>
      <name val="Arial"/>
      <family val="2"/>
    </font>
    <font>
      <b/>
      <sz val="9"/>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sz val="8"/>
      <color rgb="FF00B050"/>
      <name val="Arial"/>
      <family val="2"/>
    </font>
    <font>
      <i/>
      <sz val="8"/>
      <name val="Arial"/>
      <family val="2"/>
    </font>
    <font>
      <u/>
      <sz val="8"/>
      <name val="Arial"/>
      <family val="2"/>
    </font>
    <font>
      <b/>
      <sz val="8"/>
      <color rgb="FFFF0000"/>
      <name val="Arial"/>
      <family val="2"/>
    </font>
    <font>
      <b/>
      <sz val="20"/>
      <name val="Arial"/>
      <family val="2"/>
    </font>
    <font>
      <u/>
      <sz val="10"/>
      <color theme="10"/>
      <name val="Arial"/>
      <family val="2"/>
    </font>
    <font>
      <i/>
      <sz val="9"/>
      <name val="Arial"/>
      <family val="2"/>
    </font>
    <font>
      <b/>
      <sz val="22"/>
      <name val="Arial"/>
      <family val="2"/>
    </font>
  </fonts>
  <fills count="14">
    <fill>
      <patternFill patternType="none"/>
    </fill>
    <fill>
      <patternFill patternType="gray125"/>
    </fill>
    <fill>
      <patternFill patternType="solid">
        <fgColor indexed="55"/>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27" fillId="0" borderId="0" applyNumberFormat="0" applyFill="0" applyBorder="0" applyAlignment="0" applyProtection="0"/>
  </cellStyleXfs>
  <cellXfs count="247">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0"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6" fillId="3" borderId="7" xfId="0" applyFont="1" applyFill="1" applyBorder="1" applyAlignment="1" applyProtection="1">
      <alignment horizontal="center" vertical="center" wrapText="1"/>
    </xf>
    <xf numFmtId="164" fontId="6" fillId="3"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9" fontId="6" fillId="3" borderId="3" xfId="0" applyNumberFormat="1" applyFont="1" applyFill="1" applyBorder="1" applyAlignment="1" applyProtection="1">
      <alignment horizontal="center" vertical="center" textRotation="90" wrapText="1"/>
    </xf>
    <xf numFmtId="0" fontId="6" fillId="3"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4" borderId="1" xfId="0" applyFont="1" applyFill="1" applyBorder="1" applyAlignment="1" applyProtection="1">
      <alignment horizontal="right" vertical="center" wrapText="1"/>
      <protection locked="0"/>
    </xf>
    <xf numFmtId="165"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9" fontId="2" fillId="4" borderId="1" xfId="0" applyNumberFormat="1"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165" fontId="1" fillId="0" borderId="0" xfId="0" quotePrefix="1" applyNumberFormat="1" applyFont="1" applyBorder="1" applyAlignment="1" applyProtection="1">
      <alignment horizontal="left" vertical="top"/>
      <protection locked="0"/>
    </xf>
    <xf numFmtId="167" fontId="2" fillId="0" borderId="1" xfId="0"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1" fillId="0" borderId="0" xfId="0" applyFont="1"/>
    <xf numFmtId="0" fontId="1" fillId="7" borderId="0" xfId="0" applyFont="1" applyFill="1"/>
    <xf numFmtId="0" fontId="5" fillId="0" borderId="0" xfId="0" applyFont="1"/>
    <xf numFmtId="17" fontId="0" fillId="0" borderId="0" xfId="0" applyNumberFormat="1"/>
    <xf numFmtId="0" fontId="2" fillId="8" borderId="1" xfId="0" applyFont="1" applyFill="1" applyBorder="1" applyAlignment="1" applyProtection="1">
      <alignment horizontal="left" vertical="center" wrapText="1"/>
      <protection locked="0"/>
    </xf>
    <xf numFmtId="9" fontId="2" fillId="8" borderId="1"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xf>
    <xf numFmtId="0" fontId="2" fillId="8" borderId="1" xfId="1" applyFont="1" applyFill="1" applyBorder="1" applyAlignment="1" applyProtection="1">
      <alignment horizontal="left" vertical="center" wrapText="1"/>
      <protection locked="0"/>
    </xf>
    <xf numFmtId="0" fontId="2" fillId="8" borderId="1" xfId="0" applyFont="1" applyFill="1" applyBorder="1" applyAlignment="1" applyProtection="1">
      <alignment horizontal="center" vertical="center" wrapText="1"/>
      <protection locked="0"/>
    </xf>
    <xf numFmtId="165" fontId="2" fillId="8" borderId="1"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left" vertical="center" wrapText="1"/>
    </xf>
    <xf numFmtId="0" fontId="2" fillId="8"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8" borderId="1" xfId="0" applyNumberFormat="1"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11" xfId="0" applyFont="1" applyFill="1" applyBorder="1" applyAlignment="1">
      <alignment horizontal="left" vertical="center" wrapText="1"/>
    </xf>
    <xf numFmtId="14" fontId="2" fillId="8"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2" fillId="8" borderId="1" xfId="0" applyFont="1" applyFill="1" applyBorder="1" applyAlignment="1" applyProtection="1">
      <alignment vertical="center" wrapText="1"/>
      <protection locked="0"/>
    </xf>
    <xf numFmtId="165" fontId="2" fillId="8" borderId="1" xfId="1"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166" fontId="2" fillId="8" borderId="1" xfId="1" applyNumberFormat="1" applyFont="1" applyFill="1" applyBorder="1" applyAlignment="1" applyProtection="1">
      <alignment horizontal="center" vertical="center" wrapText="1"/>
      <protection locked="0"/>
    </xf>
    <xf numFmtId="0" fontId="2" fillId="8" borderId="1" xfId="1" applyFont="1" applyFill="1" applyBorder="1" applyAlignment="1" applyProtection="1">
      <alignment vertical="center" wrapText="1"/>
      <protection locked="0"/>
    </xf>
    <xf numFmtId="0" fontId="3" fillId="8" borderId="1" xfId="0" applyFont="1" applyFill="1" applyBorder="1" applyAlignment="1">
      <alignment horizontal="center" vertical="center" wrapText="1"/>
    </xf>
    <xf numFmtId="0" fontId="2" fillId="8" borderId="0" xfId="0" applyFont="1" applyFill="1" applyAlignment="1">
      <alignment vertical="center" wrapText="1"/>
    </xf>
    <xf numFmtId="0" fontId="8" fillId="2" borderId="6"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xf>
    <xf numFmtId="0" fontId="8" fillId="2" borderId="5" xfId="0" applyFont="1" applyFill="1" applyBorder="1" applyAlignment="1" applyProtection="1">
      <alignment vertical="center" wrapText="1"/>
      <protection locked="0"/>
    </xf>
    <xf numFmtId="165" fontId="12" fillId="8" borderId="1" xfId="0" applyNumberFormat="1" applyFont="1" applyFill="1" applyBorder="1" applyAlignment="1" applyProtection="1">
      <alignment horizontal="center" vertical="center" wrapText="1"/>
      <protection locked="0"/>
    </xf>
    <xf numFmtId="166" fontId="2" fillId="8" borderId="1" xfId="0"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1" fillId="9" borderId="7" xfId="0" applyFont="1" applyFill="1" applyBorder="1" applyAlignment="1" applyProtection="1">
      <alignment horizontal="center" vertical="center" wrapText="1"/>
    </xf>
    <xf numFmtId="0" fontId="13" fillId="10" borderId="0" xfId="0" applyFont="1" applyFill="1" applyAlignment="1">
      <alignment horizontal="center" vertical="center" wrapText="1"/>
    </xf>
    <xf numFmtId="0" fontId="16" fillId="0" borderId="0" xfId="0" applyFont="1" applyAlignment="1">
      <alignment vertical="center" wrapText="1"/>
    </xf>
    <xf numFmtId="0" fontId="13" fillId="0" borderId="0" xfId="0" quotePrefix="1" applyFont="1" applyAlignment="1">
      <alignment vertical="center" wrapText="1"/>
    </xf>
    <xf numFmtId="0" fontId="13" fillId="10" borderId="0" xfId="0" quotePrefix="1" applyFont="1" applyFill="1" applyAlignment="1">
      <alignment vertical="center" wrapText="1"/>
    </xf>
    <xf numFmtId="0" fontId="13" fillId="0" borderId="0" xfId="0" applyFont="1" applyAlignment="1">
      <alignment horizontal="center" vertical="center" wrapText="1"/>
    </xf>
    <xf numFmtId="0" fontId="17" fillId="10" borderId="0" xfId="0" applyFont="1" applyFill="1" applyAlignment="1">
      <alignment vertical="center" wrapText="1"/>
    </xf>
    <xf numFmtId="0" fontId="18" fillId="10" borderId="0" xfId="0" applyFont="1" applyFill="1" applyAlignment="1">
      <alignment vertical="center" wrapText="1"/>
    </xf>
    <xf numFmtId="0" fontId="13" fillId="0" borderId="0" xfId="0" applyFont="1" applyAlignment="1">
      <alignment vertical="center"/>
    </xf>
    <xf numFmtId="0" fontId="20" fillId="10" borderId="1" xfId="0" applyFont="1" applyFill="1" applyBorder="1" applyAlignment="1">
      <alignment horizontal="center" vertical="center" wrapText="1"/>
    </xf>
    <xf numFmtId="0" fontId="13" fillId="10" borderId="1" xfId="0" applyFont="1" applyFill="1" applyBorder="1" applyAlignment="1">
      <alignment vertical="center" wrapText="1"/>
    </xf>
    <xf numFmtId="0" fontId="13" fillId="10" borderId="1" xfId="0" applyFont="1" applyFill="1" applyBorder="1" applyAlignment="1">
      <alignment horizontal="center" vertical="center" wrapText="1"/>
    </xf>
    <xf numFmtId="0" fontId="17" fillId="10" borderId="1" xfId="0" applyFont="1" applyFill="1" applyBorder="1" applyAlignment="1">
      <alignment vertical="center" wrapText="1"/>
    </xf>
    <xf numFmtId="0" fontId="18" fillId="10" borderId="1" xfId="0" applyFont="1" applyFill="1" applyBorder="1" applyAlignment="1">
      <alignment vertical="center" wrapText="1"/>
    </xf>
    <xf numFmtId="0" fontId="20" fillId="11" borderId="12" xfId="0" applyFont="1" applyFill="1" applyBorder="1" applyAlignment="1">
      <alignment horizontal="center" vertical="center" wrapText="1"/>
    </xf>
    <xf numFmtId="0" fontId="20" fillId="11" borderId="1" xfId="0" applyFont="1" applyFill="1" applyBorder="1" applyAlignment="1">
      <alignment vertical="center" wrapText="1"/>
    </xf>
    <xf numFmtId="0" fontId="20" fillId="0" borderId="1" xfId="0" applyFont="1" applyBorder="1" applyAlignment="1">
      <alignment horizontal="center" vertical="center" wrapText="1"/>
    </xf>
    <xf numFmtId="0" fontId="20" fillId="11" borderId="1" xfId="0" applyFont="1" applyFill="1" applyBorder="1" applyAlignment="1">
      <alignment horizontal="center" vertical="center" wrapText="1"/>
    </xf>
    <xf numFmtId="0" fontId="20" fillId="0" borderId="0" xfId="0" applyFont="1" applyAlignment="1">
      <alignment vertical="center"/>
    </xf>
    <xf numFmtId="0" fontId="20" fillId="10" borderId="12" xfId="0" applyFont="1" applyFill="1" applyBorder="1" applyAlignment="1">
      <alignment horizontal="center" vertical="top" wrapText="1"/>
    </xf>
    <xf numFmtId="0" fontId="13" fillId="10" borderId="1" xfId="0" applyFont="1" applyFill="1" applyBorder="1" applyAlignment="1">
      <alignment vertical="top" wrapText="1"/>
    </xf>
    <xf numFmtId="0" fontId="13" fillId="6" borderId="1" xfId="0" applyFont="1" applyFill="1" applyBorder="1" applyAlignment="1">
      <alignment horizontal="center" vertical="center" wrapText="1"/>
    </xf>
    <xf numFmtId="168" fontId="13" fillId="10" borderId="1" xfId="0" applyNumberFormat="1"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168" fontId="13" fillId="0" borderId="1" xfId="0" applyNumberFormat="1" applyFont="1" applyBorder="1" applyAlignment="1">
      <alignment vertical="top" wrapText="1"/>
    </xf>
    <xf numFmtId="168" fontId="13" fillId="10" borderId="1" xfId="0" applyNumberFormat="1" applyFont="1" applyFill="1" applyBorder="1" applyAlignment="1">
      <alignment horizontal="center" vertical="top" wrapText="1"/>
    </xf>
    <xf numFmtId="0" fontId="17" fillId="10" borderId="1" xfId="0" applyFont="1" applyFill="1" applyBorder="1" applyAlignment="1">
      <alignment vertical="top" wrapText="1"/>
    </xf>
    <xf numFmtId="0" fontId="18" fillId="0" borderId="1" xfId="0" applyFont="1" applyBorder="1" applyAlignment="1">
      <alignment vertical="top" wrapText="1"/>
    </xf>
    <xf numFmtId="0" fontId="20" fillId="0" borderId="12" xfId="0" applyFont="1" applyBorder="1" applyAlignment="1">
      <alignment horizontal="center" vertical="top"/>
    </xf>
    <xf numFmtId="0" fontId="13" fillId="0" borderId="1" xfId="0" applyFont="1" applyBorder="1" applyAlignment="1">
      <alignment vertical="top"/>
    </xf>
    <xf numFmtId="14" fontId="13"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horizontal="center" vertical="top"/>
    </xf>
    <xf numFmtId="0" fontId="17" fillId="0" borderId="1" xfId="0" applyFont="1" applyBorder="1" applyAlignment="1">
      <alignment vertical="top"/>
    </xf>
    <xf numFmtId="0" fontId="13" fillId="0" borderId="0" xfId="0" applyFont="1" applyAlignment="1">
      <alignment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20"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13" fillId="0" borderId="1" xfId="0" applyFont="1" applyFill="1" applyBorder="1" applyAlignment="1">
      <alignment vertical="top" wrapText="1"/>
    </xf>
    <xf numFmtId="0" fontId="13" fillId="10" borderId="1" xfId="0"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0" fontId="13" fillId="9" borderId="1" xfId="0" applyFont="1" applyFill="1" applyBorder="1" applyAlignment="1">
      <alignment horizontal="center"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8" fillId="2" borderId="6"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protection locked="0"/>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2" fillId="8" borderId="1" xfId="0" applyFont="1" applyFill="1" applyBorder="1" applyAlignment="1">
      <alignment vertical="center" wrapText="1"/>
    </xf>
    <xf numFmtId="167" fontId="2" fillId="8" borderId="1" xfId="0" applyNumberFormat="1" applyFont="1" applyFill="1" applyBorder="1" applyAlignment="1" applyProtection="1">
      <alignment horizontal="center" vertical="center" wrapText="1"/>
      <protection locked="0"/>
    </xf>
    <xf numFmtId="0" fontId="12" fillId="8" borderId="1" xfId="0" applyFont="1" applyFill="1" applyBorder="1" applyAlignment="1">
      <alignment horizontal="left" vertical="center" wrapText="1"/>
    </xf>
    <xf numFmtId="0" fontId="0" fillId="0" borderId="0" xfId="0" applyBorder="1" applyAlignment="1"/>
    <xf numFmtId="0" fontId="3" fillId="0" borderId="1" xfId="0" applyFont="1" applyBorder="1" applyAlignment="1">
      <alignment horizontal="center" vertical="center" wrapText="1"/>
    </xf>
    <xf numFmtId="0" fontId="0" fillId="8" borderId="0" xfId="0" applyFill="1" applyBorder="1" applyAlignment="1" applyProtection="1">
      <alignment vertical="center" wrapText="1"/>
      <protection locked="0"/>
    </xf>
    <xf numFmtId="0" fontId="11" fillId="8" borderId="1" xfId="0" applyFont="1" applyFill="1" applyBorder="1" applyAlignment="1">
      <alignment horizontal="left" vertical="top" wrapText="1"/>
    </xf>
    <xf numFmtId="14" fontId="13" fillId="0" borderId="1" xfId="0" applyNumberFormat="1" applyFont="1" applyBorder="1" applyAlignment="1">
      <alignment horizontal="center" vertical="center"/>
    </xf>
    <xf numFmtId="0" fontId="0" fillId="0" borderId="0" xfId="0" applyBorder="1"/>
    <xf numFmtId="0" fontId="14" fillId="0" borderId="0" xfId="0" applyFont="1"/>
    <xf numFmtId="0" fontId="1" fillId="9" borderId="0" xfId="0" applyFont="1" applyFill="1"/>
    <xf numFmtId="0" fontId="0" fillId="0" borderId="13" xfId="0" applyBorder="1"/>
    <xf numFmtId="0" fontId="0" fillId="0" borderId="14" xfId="0" applyBorder="1"/>
    <xf numFmtId="0" fontId="0" fillId="0" borderId="19" xfId="0" applyBorder="1"/>
    <xf numFmtId="0" fontId="0" fillId="0" borderId="20" xfId="0" applyBorder="1"/>
    <xf numFmtId="0" fontId="0" fillId="0" borderId="21" xfId="0" applyBorder="1"/>
    <xf numFmtId="0" fontId="5" fillId="0" borderId="20" xfId="0" applyFont="1" applyBorder="1"/>
    <xf numFmtId="0" fontId="0" fillId="0" borderId="22" xfId="0" applyBorder="1"/>
    <xf numFmtId="0" fontId="0" fillId="0" borderId="23" xfId="0" applyBorder="1"/>
    <xf numFmtId="0" fontId="0" fillId="0" borderId="24" xfId="0" applyBorder="1"/>
    <xf numFmtId="0" fontId="0" fillId="0" borderId="23" xfId="0" applyBorder="1" applyAlignment="1"/>
    <xf numFmtId="0" fontId="0" fillId="0" borderId="14" xfId="0" applyBorder="1" applyAlignment="1"/>
    <xf numFmtId="0" fontId="0" fillId="0" borderId="19" xfId="0" applyBorder="1" applyAlignment="1"/>
    <xf numFmtId="0" fontId="0" fillId="0" borderId="24" xfId="0" applyBorder="1" applyAlignment="1"/>
    <xf numFmtId="17" fontId="13" fillId="10" borderId="18" xfId="0" applyNumberFormat="1" applyFont="1" applyFill="1" applyBorder="1" applyAlignment="1">
      <alignment vertical="top" wrapText="1"/>
    </xf>
    <xf numFmtId="0" fontId="13" fillId="0" borderId="0" xfId="0" applyFont="1" applyAlignment="1">
      <alignment vertical="top" wrapText="1"/>
    </xf>
    <xf numFmtId="0" fontId="14" fillId="9" borderId="0" xfId="0" applyFont="1" applyFill="1"/>
    <xf numFmtId="0" fontId="20" fillId="9" borderId="1" xfId="0" applyFont="1" applyFill="1" applyBorder="1" applyAlignment="1">
      <alignment vertical="top" wrapText="1"/>
    </xf>
    <xf numFmtId="0" fontId="27" fillId="0" borderId="0" xfId="2" applyBorder="1" applyAlignment="1" applyProtection="1">
      <alignment vertical="top" wrapText="1"/>
      <protection locked="0"/>
    </xf>
    <xf numFmtId="0" fontId="0" fillId="0" borderId="0" xfId="0" applyAlignment="1" applyProtection="1">
      <alignment vertical="top" wrapText="1"/>
      <protection locked="0"/>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20" fillId="12" borderId="12" xfId="0" applyFont="1" applyFill="1" applyBorder="1" applyAlignment="1">
      <alignment horizontal="center" vertical="center"/>
    </xf>
    <xf numFmtId="0" fontId="25" fillId="12" borderId="1" xfId="0" applyFont="1" applyFill="1" applyBorder="1" applyAlignment="1">
      <alignment vertical="center" wrapText="1"/>
    </xf>
    <xf numFmtId="0" fontId="13" fillId="12" borderId="1" xfId="0" applyFont="1" applyFill="1" applyBorder="1" applyAlignment="1">
      <alignment horizontal="center" vertical="center"/>
    </xf>
    <xf numFmtId="14" fontId="13" fillId="12" borderId="1" xfId="0" applyNumberFormat="1" applyFont="1" applyFill="1" applyBorder="1" applyAlignment="1">
      <alignment vertical="center"/>
    </xf>
    <xf numFmtId="0" fontId="13" fillId="12" borderId="1" xfId="0" applyFont="1" applyFill="1" applyBorder="1" applyAlignment="1">
      <alignment horizontal="center" vertical="top" wrapText="1"/>
    </xf>
    <xf numFmtId="0" fontId="13" fillId="12" borderId="1" xfId="0" applyFont="1" applyFill="1" applyBorder="1" applyAlignment="1">
      <alignment vertical="top" wrapText="1"/>
    </xf>
    <xf numFmtId="0" fontId="13" fillId="12" borderId="1" xfId="0" applyFont="1" applyFill="1" applyBorder="1" applyAlignment="1">
      <alignment vertical="top"/>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xf>
    <xf numFmtId="0" fontId="18" fillId="12" borderId="1" xfId="0" applyFont="1" applyFill="1" applyBorder="1" applyAlignment="1">
      <alignment vertical="center"/>
    </xf>
    <xf numFmtId="0" fontId="3" fillId="4" borderId="1" xfId="0" applyFont="1" applyFill="1" applyBorder="1" applyAlignment="1">
      <alignment horizontal="center" vertical="center" wrapText="1"/>
    </xf>
    <xf numFmtId="165" fontId="12" fillId="4" borderId="1" xfId="0" applyNumberFormat="1" applyFont="1" applyFill="1" applyBorder="1" applyAlignment="1" applyProtection="1">
      <alignment horizontal="center" vertical="center" wrapText="1"/>
      <protection locked="0"/>
    </xf>
    <xf numFmtId="0" fontId="21" fillId="11" borderId="1" xfId="0" applyFont="1" applyFill="1" applyBorder="1" applyAlignment="1">
      <alignment horizontal="center" vertical="center" wrapText="1"/>
    </xf>
    <xf numFmtId="0" fontId="13" fillId="10" borderId="0" xfId="0" applyFont="1" applyFill="1" applyBorder="1" applyAlignment="1">
      <alignment vertical="center" wrapText="1"/>
    </xf>
    <xf numFmtId="0" fontId="20" fillId="4" borderId="12" xfId="0" applyFont="1" applyFill="1" applyBorder="1" applyAlignment="1">
      <alignment horizontal="center" vertical="center"/>
    </xf>
    <xf numFmtId="0" fontId="25" fillId="4" borderId="1" xfId="0" applyFont="1" applyFill="1" applyBorder="1" applyAlignment="1">
      <alignment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13" fillId="4"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4" borderId="1" xfId="0" applyFont="1" applyFill="1" applyBorder="1" applyAlignment="1">
      <alignment vertical="top"/>
    </xf>
    <xf numFmtId="0" fontId="13" fillId="4" borderId="1" xfId="0" applyFont="1" applyFill="1" applyBorder="1" applyAlignment="1">
      <alignment vertical="center" wrapText="1"/>
    </xf>
    <xf numFmtId="14" fontId="13" fillId="4" borderId="1" xfId="0" applyNumberFormat="1" applyFont="1" applyFill="1" applyBorder="1" applyAlignment="1">
      <alignment horizontal="center" vertical="center"/>
    </xf>
    <xf numFmtId="0" fontId="17" fillId="4" borderId="1" xfId="0" applyFont="1" applyFill="1" applyBorder="1" applyAlignment="1">
      <alignment vertical="center"/>
    </xf>
    <xf numFmtId="0" fontId="18" fillId="4" borderId="1" xfId="0" applyFont="1" applyFill="1" applyBorder="1" applyAlignment="1">
      <alignment vertical="center"/>
    </xf>
    <xf numFmtId="0" fontId="2" fillId="0" borderId="1"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2" fillId="0" borderId="0" xfId="0" applyFont="1" applyBorder="1" applyAlignment="1" applyProtection="1">
      <alignment horizontal="left" vertical="center" wrapText="1"/>
      <protection locked="0"/>
    </xf>
    <xf numFmtId="0" fontId="5" fillId="0" borderId="0" xfId="0" applyFont="1" applyAlignment="1" applyProtection="1">
      <alignment vertical="top" wrapText="1"/>
      <protection locked="0"/>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13" fillId="13" borderId="1" xfId="0" applyFont="1" applyFill="1" applyBorder="1" applyAlignment="1">
      <alignment horizontal="center" vertical="top"/>
    </xf>
    <xf numFmtId="0" fontId="2" fillId="4" borderId="1" xfId="0" applyFont="1" applyFill="1" applyBorder="1" applyAlignment="1" applyProtection="1">
      <alignment vertical="center" wrapText="1"/>
      <protection locked="0"/>
    </xf>
    <xf numFmtId="166" fontId="2" fillId="4"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2" fillId="0" borderId="1" xfId="1" applyFont="1" applyBorder="1" applyAlignment="1" applyProtection="1">
      <alignment vertical="top" wrapText="1"/>
      <protection locked="0"/>
    </xf>
    <xf numFmtId="0" fontId="3" fillId="4" borderId="1"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26"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0"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9" fillId="10" borderId="15" xfId="0"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17" xfId="0" applyFont="1" applyFill="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29" fillId="0" borderId="25" xfId="0" applyFont="1" applyBorder="1"/>
    <xf numFmtId="0" fontId="0" fillId="0" borderId="26" xfId="0" applyBorder="1"/>
    <xf numFmtId="0" fontId="0" fillId="0" borderId="12" xfId="0" applyBorder="1"/>
  </cellXfs>
  <cellStyles count="3">
    <cellStyle name="Hyperlink" xfId="2" builtinId="8"/>
    <cellStyle name="Normal" xfId="0" builtinId="0"/>
    <cellStyle name="Normal 2" xfId="1" xr:uid="{00000000-0005-0000-0000-000001000000}"/>
  </cellStyles>
  <dxfs count="1037">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Issues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080465234215462E-2"/>
          <c:y val="0.15154663518299885"/>
          <c:w val="0.91601619499406106"/>
          <c:h val="0.55537933791333938"/>
        </c:manualLayout>
      </c:layout>
      <c:barChart>
        <c:barDir val="col"/>
        <c:grouping val="clustered"/>
        <c:varyColors val="0"/>
        <c:ser>
          <c:idx val="0"/>
          <c:order val="0"/>
          <c:tx>
            <c:strRef>
              <c:f>'Summary analysis '!$B$27</c:f>
              <c:strCache>
                <c:ptCount val="1"/>
                <c:pt idx="0">
                  <c:v>Red</c:v>
                </c:pt>
              </c:strCache>
            </c:strRef>
          </c:tx>
          <c:spPr>
            <a:solidFill>
              <a:srgbClr val="FF0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'!$B$28:$B$33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0-7B94-4B41-AEB6-87E3551F651B}"/>
            </c:ext>
          </c:extLst>
        </c:ser>
        <c:ser>
          <c:idx val="1"/>
          <c:order val="1"/>
          <c:tx>
            <c:strRef>
              <c:f>'Summary analysis '!$C$27</c:f>
              <c:strCache>
                <c:ptCount val="1"/>
                <c:pt idx="0">
                  <c:v>Amber</c:v>
                </c:pt>
              </c:strCache>
            </c:strRef>
          </c:tx>
          <c:spPr>
            <a:solidFill>
              <a:srgbClr val="FFC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'!$C$28:$C$33</c:f>
              <c:numCache>
                <c:formatCode>General</c:formatCode>
                <c:ptCount val="6"/>
                <c:pt idx="0">
                  <c:v>0</c:v>
                </c:pt>
                <c:pt idx="1">
                  <c:v>1</c:v>
                </c:pt>
                <c:pt idx="2">
                  <c:v>1</c:v>
                </c:pt>
                <c:pt idx="3">
                  <c:v>0</c:v>
                </c:pt>
                <c:pt idx="4">
                  <c:v>0</c:v>
                </c:pt>
                <c:pt idx="5">
                  <c:v>0</c:v>
                </c:pt>
              </c:numCache>
            </c:numRef>
          </c:val>
          <c:extLst>
            <c:ext xmlns:c16="http://schemas.microsoft.com/office/drawing/2014/chart" uri="{C3380CC4-5D6E-409C-BE32-E72D297353CC}">
              <c16:uniqueId val="{00000001-7B94-4B41-AEB6-87E3551F651B}"/>
            </c:ext>
          </c:extLst>
        </c:ser>
        <c:ser>
          <c:idx val="2"/>
          <c:order val="2"/>
          <c:tx>
            <c:strRef>
              <c:f>'Summary analysis '!$D$27</c:f>
              <c:strCache>
                <c:ptCount val="1"/>
                <c:pt idx="0">
                  <c:v>Green</c:v>
                </c:pt>
              </c:strCache>
            </c:strRef>
          </c:tx>
          <c:spPr>
            <a:solidFill>
              <a:schemeClr val="accent3"/>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'!$D$28:$D$33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7B94-4B41-AEB6-87E3551F651B}"/>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layout>
        <c:manualLayout>
          <c:xMode val="edge"/>
          <c:yMode val="edge"/>
          <c:x val="0.26745127464601126"/>
          <c:y val="4.19455419312255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'!$L$22</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numRef>
              <c:f>'Summary analysis '!$J$23:$J$25</c:f>
              <c:numCache>
                <c:formatCode>General</c:formatCode>
                <c:ptCount val="3"/>
              </c:numCache>
            </c:numRef>
          </c:cat>
          <c:val>
            <c:numRef>
              <c:f>'Summary analysis '!$L$23:$L$25</c:f>
              <c:numCache>
                <c:formatCode>General</c:formatCode>
                <c:ptCount val="3"/>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'!$R$23</c:f>
              <c:strCache>
                <c:ptCount val="1"/>
                <c:pt idx="0">
                  <c:v>Red</c:v>
                </c:pt>
              </c:strCache>
            </c:strRef>
          </c:tx>
          <c:spPr>
            <a:solidFill>
              <a:srgbClr val="FF0000"/>
            </a:solidFill>
            <a:ln>
              <a:noFill/>
            </a:ln>
            <a:effectLst/>
          </c:spPr>
          <c:invertIfNegative val="0"/>
          <c:cat>
            <c:strRef>
              <c:f>'Summary analysis '!$V$22:$AE$22</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'!$V$23:$AE$23</c:f>
              <c:numCache>
                <c:formatCode>General</c:formatCode>
                <c:ptCount val="10"/>
                <c:pt idx="0">
                  <c:v>3</c:v>
                </c:pt>
                <c:pt idx="1">
                  <c:v>3</c:v>
                </c:pt>
                <c:pt idx="2">
                  <c:v>3</c:v>
                </c:pt>
                <c:pt idx="3">
                  <c:v>4</c:v>
                </c:pt>
                <c:pt idx="4">
                  <c:v>6</c:v>
                </c:pt>
                <c:pt idx="5">
                  <c:v>4</c:v>
                </c:pt>
                <c:pt idx="6">
                  <c:v>4</c:v>
                </c:pt>
                <c:pt idx="7">
                  <c:v>5</c:v>
                </c:pt>
                <c:pt idx="8">
                  <c:v>5</c:v>
                </c:pt>
                <c:pt idx="9">
                  <c:v>6</c:v>
                </c:pt>
              </c:numCache>
            </c:numRef>
          </c:val>
          <c:extLst>
            <c:ext xmlns:c16="http://schemas.microsoft.com/office/drawing/2014/chart" uri="{C3380CC4-5D6E-409C-BE32-E72D297353CC}">
              <c16:uniqueId val="{00000000-A5FA-4F7A-AB50-6D9F3A0F05E3}"/>
            </c:ext>
          </c:extLst>
        </c:ser>
        <c:ser>
          <c:idx val="1"/>
          <c:order val="1"/>
          <c:tx>
            <c:strRef>
              <c:f>'Summary analysis '!$R$24</c:f>
              <c:strCache>
                <c:ptCount val="1"/>
                <c:pt idx="0">
                  <c:v>Amber</c:v>
                </c:pt>
              </c:strCache>
            </c:strRef>
          </c:tx>
          <c:spPr>
            <a:solidFill>
              <a:srgbClr val="FFC000"/>
            </a:solidFill>
            <a:ln>
              <a:noFill/>
            </a:ln>
            <a:effectLst/>
          </c:spPr>
          <c:invertIfNegative val="0"/>
          <c:cat>
            <c:strRef>
              <c:f>'Summary analysis '!$V$22:$AE$22</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'!$V$24:$AE$24</c:f>
              <c:numCache>
                <c:formatCode>General</c:formatCode>
                <c:ptCount val="10"/>
                <c:pt idx="0">
                  <c:v>14</c:v>
                </c:pt>
                <c:pt idx="1">
                  <c:v>17</c:v>
                </c:pt>
                <c:pt idx="2">
                  <c:v>17</c:v>
                </c:pt>
                <c:pt idx="3">
                  <c:v>21</c:v>
                </c:pt>
                <c:pt idx="4">
                  <c:v>24</c:v>
                </c:pt>
                <c:pt idx="5">
                  <c:v>28</c:v>
                </c:pt>
                <c:pt idx="6">
                  <c:v>32</c:v>
                </c:pt>
                <c:pt idx="7">
                  <c:v>33</c:v>
                </c:pt>
                <c:pt idx="8">
                  <c:v>31</c:v>
                </c:pt>
                <c:pt idx="9">
                  <c:v>25</c:v>
                </c:pt>
              </c:numCache>
            </c:numRef>
          </c:val>
          <c:extLst>
            <c:ext xmlns:c16="http://schemas.microsoft.com/office/drawing/2014/chart" uri="{C3380CC4-5D6E-409C-BE32-E72D297353CC}">
              <c16:uniqueId val="{00000001-A5FA-4F7A-AB50-6D9F3A0F05E3}"/>
            </c:ext>
          </c:extLst>
        </c:ser>
        <c:ser>
          <c:idx val="2"/>
          <c:order val="2"/>
          <c:tx>
            <c:strRef>
              <c:f>'Summary analysis '!$R$25</c:f>
              <c:strCache>
                <c:ptCount val="1"/>
                <c:pt idx="0">
                  <c:v>Green</c:v>
                </c:pt>
              </c:strCache>
            </c:strRef>
          </c:tx>
          <c:spPr>
            <a:solidFill>
              <a:schemeClr val="accent3"/>
            </a:solidFill>
            <a:ln>
              <a:noFill/>
            </a:ln>
            <a:effectLst/>
          </c:spPr>
          <c:invertIfNegative val="0"/>
          <c:cat>
            <c:strRef>
              <c:f>'Summary analysis '!$V$22:$AE$22</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'!$V$25:$AE$25</c:f>
              <c:numCache>
                <c:formatCode>General</c:formatCode>
                <c:ptCount val="10"/>
                <c:pt idx="0">
                  <c:v>4</c:v>
                </c:pt>
                <c:pt idx="1">
                  <c:v>4</c:v>
                </c:pt>
                <c:pt idx="2">
                  <c:v>2</c:v>
                </c:pt>
                <c:pt idx="3">
                  <c:v>2</c:v>
                </c:pt>
                <c:pt idx="4">
                  <c:v>2</c:v>
                </c:pt>
                <c:pt idx="5">
                  <c:v>2</c:v>
                </c:pt>
                <c:pt idx="6">
                  <c:v>1</c:v>
                </c:pt>
                <c:pt idx="7">
                  <c:v>1</c:v>
                </c:pt>
                <c:pt idx="8">
                  <c:v>2</c:v>
                </c:pt>
                <c:pt idx="9">
                  <c:v>1</c:v>
                </c:pt>
              </c:numCache>
            </c:numRef>
          </c:val>
          <c:extLst>
            <c:ext xmlns:c16="http://schemas.microsoft.com/office/drawing/2014/chart" uri="{C3380CC4-5D6E-409C-BE32-E72D297353CC}">
              <c16:uniqueId val="{00000002-A5FA-4F7A-AB50-6D9F3A0F05E3}"/>
            </c:ext>
          </c:extLst>
        </c:ser>
        <c:dLbls>
          <c:showLegendKey val="0"/>
          <c:showVal val="0"/>
          <c:showCatName val="0"/>
          <c:showSerName val="0"/>
          <c:showPercent val="0"/>
          <c:showBubbleSize val="0"/>
        </c:dLbls>
        <c:gapWidth val="219"/>
        <c:overlap val="-27"/>
        <c:axId val="900755816"/>
        <c:axId val="900749912"/>
      </c:barChart>
      <c:catAx>
        <c:axId val="90075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Algn val="ctr"/>
        <c:lblOffset val="100"/>
        <c:noMultiLvlLbl val="1"/>
      </c:cat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5580927384076986E-2"/>
          <c:y val="0.17171296296296298"/>
          <c:w val="0.9155301837270341"/>
          <c:h val="0.61498432487605714"/>
        </c:manualLayout>
      </c:layout>
      <c:barChart>
        <c:barDir val="col"/>
        <c:grouping val="clustered"/>
        <c:varyColors val="0"/>
        <c:ser>
          <c:idx val="0"/>
          <c:order val="0"/>
          <c:tx>
            <c:strRef>
              <c:f>'Summary analysis '!$R$48</c:f>
              <c:strCache>
                <c:ptCount val="1"/>
                <c:pt idx="0">
                  <c:v>Red</c:v>
                </c:pt>
              </c:strCache>
            </c:strRef>
          </c:tx>
          <c:spPr>
            <a:solidFill>
              <a:srgbClr val="FF0000"/>
            </a:solidFill>
            <a:ln>
              <a:noFill/>
            </a:ln>
            <a:effectLst/>
          </c:spPr>
          <c:invertIfNegative val="0"/>
          <c:cat>
            <c:strRef>
              <c:f>'Summary analysis '!$V$47:$AE$47</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'!$V$48:$AE$48</c:f>
              <c:numCache>
                <c:formatCode>General</c:formatCode>
                <c:ptCount val="10"/>
                <c:pt idx="0">
                  <c:v>2</c:v>
                </c:pt>
                <c:pt idx="1">
                  <c:v>2</c:v>
                </c:pt>
                <c:pt idx="2">
                  <c:v>2</c:v>
                </c:pt>
                <c:pt idx="3">
                  <c:v>2</c:v>
                </c:pt>
                <c:pt idx="4">
                  <c:v>2</c:v>
                </c:pt>
                <c:pt idx="5">
                  <c:v>2</c:v>
                </c:pt>
                <c:pt idx="6">
                  <c:v>1</c:v>
                </c:pt>
                <c:pt idx="7">
                  <c:v>1</c:v>
                </c:pt>
                <c:pt idx="8">
                  <c:v>1</c:v>
                </c:pt>
                <c:pt idx="9">
                  <c:v>1</c:v>
                </c:pt>
              </c:numCache>
            </c:numRef>
          </c:val>
          <c:extLst>
            <c:ext xmlns:c16="http://schemas.microsoft.com/office/drawing/2014/chart" uri="{C3380CC4-5D6E-409C-BE32-E72D297353CC}">
              <c16:uniqueId val="{00000000-D70B-4B69-9A70-9680DC232AE4}"/>
            </c:ext>
          </c:extLst>
        </c:ser>
        <c:ser>
          <c:idx val="1"/>
          <c:order val="1"/>
          <c:tx>
            <c:strRef>
              <c:f>'Summary analysis '!$R$49</c:f>
              <c:strCache>
                <c:ptCount val="1"/>
                <c:pt idx="0">
                  <c:v>Amber</c:v>
                </c:pt>
              </c:strCache>
            </c:strRef>
          </c:tx>
          <c:spPr>
            <a:solidFill>
              <a:srgbClr val="FFC000"/>
            </a:solidFill>
            <a:ln>
              <a:noFill/>
            </a:ln>
            <a:effectLst/>
          </c:spPr>
          <c:invertIfNegative val="0"/>
          <c:cat>
            <c:strRef>
              <c:f>'Summary analysis '!$V$47:$AE$47</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'!$V$49:$AE$49</c:f>
              <c:numCache>
                <c:formatCode>General</c:formatCode>
                <c:ptCount val="10"/>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01-D70B-4B69-9A70-9680DC232AE4}"/>
            </c:ext>
          </c:extLst>
        </c:ser>
        <c:ser>
          <c:idx val="2"/>
          <c:order val="2"/>
          <c:tx>
            <c:strRef>
              <c:f>'Summary analysis '!$R$50</c:f>
              <c:strCache>
                <c:ptCount val="1"/>
                <c:pt idx="0">
                  <c:v>Green</c:v>
                </c:pt>
              </c:strCache>
            </c:strRef>
          </c:tx>
          <c:spPr>
            <a:solidFill>
              <a:schemeClr val="accent3"/>
            </a:solidFill>
            <a:ln>
              <a:noFill/>
            </a:ln>
            <a:effectLst/>
          </c:spPr>
          <c:invertIfNegative val="0"/>
          <c:cat>
            <c:strRef>
              <c:f>'Summary analysis '!$V$47:$AE$47</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'!$V$50:$AE$50</c:f>
              <c:numCache>
                <c:formatCode>General</c:formatCode>
                <c:ptCount val="10"/>
                <c:pt idx="0">
                  <c:v>2</c:v>
                </c:pt>
                <c:pt idx="1">
                  <c:v>2</c:v>
                </c:pt>
                <c:pt idx="2">
                  <c:v>1</c:v>
                </c:pt>
                <c:pt idx="3">
                  <c:v>0</c:v>
                </c:pt>
                <c:pt idx="4">
                  <c:v>0</c:v>
                </c:pt>
                <c:pt idx="5">
                  <c:v>0</c:v>
                </c:pt>
                <c:pt idx="6">
                  <c:v>1</c:v>
                </c:pt>
                <c:pt idx="7">
                  <c:v>1</c:v>
                </c:pt>
                <c:pt idx="8">
                  <c:v>1</c:v>
                </c:pt>
                <c:pt idx="9">
                  <c:v>1</c:v>
                </c:pt>
              </c:numCache>
            </c:numRef>
          </c:val>
          <c:extLst>
            <c:ext xmlns:c16="http://schemas.microsoft.com/office/drawing/2014/chart" uri="{C3380CC4-5D6E-409C-BE32-E72D297353CC}">
              <c16:uniqueId val="{00000001-37D0-4E6B-A7B6-7F72683E313E}"/>
            </c:ext>
          </c:extLst>
        </c:ser>
        <c:dLbls>
          <c:showLegendKey val="0"/>
          <c:showVal val="0"/>
          <c:showCatName val="0"/>
          <c:showSerName val="0"/>
          <c:showPercent val="0"/>
          <c:showBubbleSize val="0"/>
        </c:dLbls>
        <c:gapWidth val="219"/>
        <c:overlap val="-27"/>
        <c:axId val="918204592"/>
        <c:axId val="918206232"/>
      </c:barChart>
      <c:catAx>
        <c:axId val="91820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Algn val="ctr"/>
        <c:lblOffset val="100"/>
        <c:noMultiLvlLbl val="1"/>
      </c:catAx>
      <c:valAx>
        <c:axId val="918206232"/>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Risks by Programme</a:t>
            </a:r>
          </a:p>
        </c:rich>
      </c:tx>
      <c:layout>
        <c:manualLayout>
          <c:xMode val="edge"/>
          <c:yMode val="edge"/>
          <c:x val="0.34838188976377954"/>
          <c:y val="2.7777777777777776E-2"/>
        </c:manualLayout>
      </c:layout>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803149606299204E-2"/>
          <c:y val="0.17171296296296298"/>
          <c:w val="0.9155301837270341"/>
          <c:h val="0.61498432487605714"/>
        </c:manualLayout>
      </c:layout>
      <c:barChart>
        <c:barDir val="col"/>
        <c:grouping val="clustered"/>
        <c:varyColors val="0"/>
        <c:ser>
          <c:idx val="0"/>
          <c:order val="0"/>
          <c:tx>
            <c:strRef>
              <c:f>'Summary analysis '!$B$15</c:f>
              <c:strCache>
                <c:ptCount val="1"/>
                <c:pt idx="0">
                  <c:v>Red</c:v>
                </c:pt>
              </c:strCache>
            </c:strRef>
          </c:tx>
          <c:spPr>
            <a:solidFill>
              <a:srgbClr val="FF0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'!$B$16:$B$21</c:f>
              <c:numCache>
                <c:formatCode>General</c:formatCode>
                <c:ptCount val="6"/>
                <c:pt idx="0">
                  <c:v>6</c:v>
                </c:pt>
                <c:pt idx="1">
                  <c:v>0</c:v>
                </c:pt>
                <c:pt idx="2">
                  <c:v>0</c:v>
                </c:pt>
                <c:pt idx="3">
                  <c:v>0</c:v>
                </c:pt>
                <c:pt idx="4">
                  <c:v>0</c:v>
                </c:pt>
                <c:pt idx="5">
                  <c:v>0</c:v>
                </c:pt>
              </c:numCache>
            </c:numRef>
          </c:val>
          <c:extLst>
            <c:ext xmlns:c16="http://schemas.microsoft.com/office/drawing/2014/chart" uri="{C3380CC4-5D6E-409C-BE32-E72D297353CC}">
              <c16:uniqueId val="{00000000-99A5-4EF8-8799-905A5E6D0859}"/>
            </c:ext>
          </c:extLst>
        </c:ser>
        <c:ser>
          <c:idx val="1"/>
          <c:order val="1"/>
          <c:tx>
            <c:strRef>
              <c:f>'Summary analysis '!$C$15</c:f>
              <c:strCache>
                <c:ptCount val="1"/>
                <c:pt idx="0">
                  <c:v>Amber</c:v>
                </c:pt>
              </c:strCache>
            </c:strRef>
          </c:tx>
          <c:spPr>
            <a:solidFill>
              <a:srgbClr val="FFC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'!$C$16:$C$21</c:f>
              <c:numCache>
                <c:formatCode>General</c:formatCode>
                <c:ptCount val="6"/>
                <c:pt idx="0">
                  <c:v>1</c:v>
                </c:pt>
                <c:pt idx="1">
                  <c:v>2</c:v>
                </c:pt>
                <c:pt idx="2">
                  <c:v>2</c:v>
                </c:pt>
                <c:pt idx="3">
                  <c:v>0</c:v>
                </c:pt>
                <c:pt idx="4">
                  <c:v>6</c:v>
                </c:pt>
                <c:pt idx="5">
                  <c:v>14</c:v>
                </c:pt>
              </c:numCache>
            </c:numRef>
          </c:val>
          <c:extLst>
            <c:ext xmlns:c16="http://schemas.microsoft.com/office/drawing/2014/chart" uri="{C3380CC4-5D6E-409C-BE32-E72D297353CC}">
              <c16:uniqueId val="{00000001-99A5-4EF8-8799-905A5E6D0859}"/>
            </c:ext>
          </c:extLst>
        </c:ser>
        <c:ser>
          <c:idx val="2"/>
          <c:order val="2"/>
          <c:tx>
            <c:strRef>
              <c:f>'Summary analysis '!$D$15</c:f>
              <c:strCache>
                <c:ptCount val="1"/>
                <c:pt idx="0">
                  <c:v>Green</c:v>
                </c:pt>
              </c:strCache>
            </c:strRef>
          </c:tx>
          <c:spPr>
            <a:solidFill>
              <a:schemeClr val="accent3"/>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'!$D$16:$D$21</c:f>
              <c:numCache>
                <c:formatCode>General</c:formatCode>
                <c:ptCount val="6"/>
                <c:pt idx="0">
                  <c:v>0</c:v>
                </c:pt>
                <c:pt idx="1">
                  <c:v>0</c:v>
                </c:pt>
                <c:pt idx="2">
                  <c:v>1</c:v>
                </c:pt>
                <c:pt idx="3">
                  <c:v>0</c:v>
                </c:pt>
                <c:pt idx="4">
                  <c:v>0</c:v>
                </c:pt>
                <c:pt idx="5">
                  <c:v>0</c:v>
                </c:pt>
              </c:numCache>
            </c:numRef>
          </c:val>
          <c:extLst>
            <c:ext xmlns:c16="http://schemas.microsoft.com/office/drawing/2014/chart" uri="{C3380CC4-5D6E-409C-BE32-E72D297353CC}">
              <c16:uniqueId val="{00000002-99A5-4EF8-8799-905A5E6D0859}"/>
            </c:ext>
          </c:extLst>
        </c:ser>
        <c:dLbls>
          <c:showLegendKey val="0"/>
          <c:showVal val="0"/>
          <c:showCatName val="0"/>
          <c:showSerName val="0"/>
          <c:showPercent val="0"/>
          <c:showBubbleSize val="0"/>
        </c:dLbls>
        <c:gapWidth val="219"/>
        <c:overlap val="-27"/>
        <c:axId val="283325008"/>
        <c:axId val="283325336"/>
      </c:barChart>
      <c:catAx>
        <c:axId val="2833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336"/>
        <c:crosses val="autoZero"/>
        <c:auto val="1"/>
        <c:lblAlgn val="ctr"/>
        <c:lblOffset val="100"/>
        <c:noMultiLvlLbl val="0"/>
      </c:catAx>
      <c:valAx>
        <c:axId val="28332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318669867159808E-2"/>
          <c:y val="0.175159386068477"/>
          <c:w val="0.91601619499406106"/>
          <c:h val="0.60725673753590714"/>
        </c:manualLayout>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0-A89D-4ACA-A083-51550F28A01D}"/>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A89D-4ACA-A083-51550F28A01D}"/>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A89D-4ACA-A083-51550F28A01D}"/>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5580927384076986E-2"/>
          <c:y val="0.17171296296296298"/>
          <c:w val="0.9155301837270341"/>
          <c:h val="0.61498432487605714"/>
        </c:manualLayout>
      </c:layout>
      <c:barChart>
        <c:barDir val="col"/>
        <c:grouping val="clustered"/>
        <c:varyColors val="0"/>
        <c:ser>
          <c:idx val="0"/>
          <c:order val="0"/>
          <c:tx>
            <c:strRef>
              <c:f>'Summary analysis '!$R$48</c:f>
              <c:strCache>
                <c:ptCount val="1"/>
                <c:pt idx="0">
                  <c:v>Red</c:v>
                </c:pt>
              </c:strCache>
            </c:strRef>
          </c:tx>
          <c:spPr>
            <a:solidFill>
              <a:srgbClr val="FF0000"/>
            </a:solidFill>
            <a:ln>
              <a:noFill/>
            </a:ln>
            <a:effectLst/>
          </c:spPr>
          <c:invertIfNegative val="0"/>
          <c:cat>
            <c:strRef>
              <c:f>'Summary analysis '!$V$47:$AE$47</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'!$V$48:$AE$48</c:f>
              <c:numCache>
                <c:formatCode>General</c:formatCode>
                <c:ptCount val="10"/>
                <c:pt idx="0">
                  <c:v>2</c:v>
                </c:pt>
                <c:pt idx="1">
                  <c:v>2</c:v>
                </c:pt>
                <c:pt idx="2">
                  <c:v>2</c:v>
                </c:pt>
                <c:pt idx="3">
                  <c:v>2</c:v>
                </c:pt>
                <c:pt idx="4">
                  <c:v>2</c:v>
                </c:pt>
                <c:pt idx="5">
                  <c:v>2</c:v>
                </c:pt>
                <c:pt idx="6">
                  <c:v>1</c:v>
                </c:pt>
                <c:pt idx="7">
                  <c:v>1</c:v>
                </c:pt>
                <c:pt idx="8">
                  <c:v>1</c:v>
                </c:pt>
                <c:pt idx="9">
                  <c:v>1</c:v>
                </c:pt>
              </c:numCache>
            </c:numRef>
          </c:val>
          <c:extLst>
            <c:ext xmlns:c16="http://schemas.microsoft.com/office/drawing/2014/chart" uri="{C3380CC4-5D6E-409C-BE32-E72D297353CC}">
              <c16:uniqueId val="{00000000-4157-42EE-BDAF-28EDD1D70E36}"/>
            </c:ext>
          </c:extLst>
        </c:ser>
        <c:ser>
          <c:idx val="1"/>
          <c:order val="1"/>
          <c:tx>
            <c:strRef>
              <c:f>'Summary analysis '!$R$49</c:f>
              <c:strCache>
                <c:ptCount val="1"/>
                <c:pt idx="0">
                  <c:v>Amber</c:v>
                </c:pt>
              </c:strCache>
            </c:strRef>
          </c:tx>
          <c:spPr>
            <a:solidFill>
              <a:srgbClr val="FFC000"/>
            </a:solidFill>
            <a:ln>
              <a:noFill/>
            </a:ln>
            <a:effectLst/>
          </c:spPr>
          <c:invertIfNegative val="0"/>
          <c:cat>
            <c:strRef>
              <c:f>'Summary analysis '!$V$47:$AE$47</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'!$V$49:$AE$49</c:f>
              <c:numCache>
                <c:formatCode>General</c:formatCode>
                <c:ptCount val="10"/>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01-4157-42EE-BDAF-28EDD1D70E36}"/>
            </c:ext>
          </c:extLst>
        </c:ser>
        <c:ser>
          <c:idx val="2"/>
          <c:order val="2"/>
          <c:tx>
            <c:strRef>
              <c:f>'Summary analysis '!$R$50</c:f>
              <c:strCache>
                <c:ptCount val="1"/>
                <c:pt idx="0">
                  <c:v>Green</c:v>
                </c:pt>
              </c:strCache>
            </c:strRef>
          </c:tx>
          <c:spPr>
            <a:solidFill>
              <a:schemeClr val="accent3"/>
            </a:solidFill>
            <a:ln>
              <a:noFill/>
            </a:ln>
            <a:effectLst/>
          </c:spPr>
          <c:invertIfNegative val="0"/>
          <c:cat>
            <c:strRef>
              <c:f>'Summary analysis '!$V$47:$AE$47</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'!$V$50:$AE$50</c:f>
              <c:numCache>
                <c:formatCode>General</c:formatCode>
                <c:ptCount val="10"/>
                <c:pt idx="0">
                  <c:v>2</c:v>
                </c:pt>
                <c:pt idx="1">
                  <c:v>2</c:v>
                </c:pt>
                <c:pt idx="2">
                  <c:v>1</c:v>
                </c:pt>
                <c:pt idx="3">
                  <c:v>0</c:v>
                </c:pt>
                <c:pt idx="4">
                  <c:v>0</c:v>
                </c:pt>
                <c:pt idx="5">
                  <c:v>0</c:v>
                </c:pt>
                <c:pt idx="6">
                  <c:v>1</c:v>
                </c:pt>
                <c:pt idx="7">
                  <c:v>1</c:v>
                </c:pt>
                <c:pt idx="8">
                  <c:v>1</c:v>
                </c:pt>
                <c:pt idx="9">
                  <c:v>1</c:v>
                </c:pt>
              </c:numCache>
            </c:numRef>
          </c:val>
          <c:extLst>
            <c:ext xmlns:c16="http://schemas.microsoft.com/office/drawing/2014/chart" uri="{C3380CC4-5D6E-409C-BE32-E72D297353CC}">
              <c16:uniqueId val="{00000002-4157-42EE-BDAF-28EDD1D70E36}"/>
            </c:ext>
          </c:extLst>
        </c:ser>
        <c:dLbls>
          <c:showLegendKey val="0"/>
          <c:showVal val="0"/>
          <c:showCatName val="0"/>
          <c:showSerName val="0"/>
          <c:showPercent val="0"/>
          <c:showBubbleSize val="0"/>
        </c:dLbls>
        <c:gapWidth val="219"/>
        <c:overlap val="-27"/>
        <c:axId val="918204592"/>
        <c:axId val="918206232"/>
      </c:barChart>
      <c:catAx>
        <c:axId val="91820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Algn val="ctr"/>
        <c:lblOffset val="100"/>
        <c:noMultiLvlLbl val="1"/>
      </c:catAx>
      <c:valAx>
        <c:axId val="918206232"/>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'!$A$38</c:f>
              <c:strCache>
                <c:ptCount val="1"/>
                <c:pt idx="0">
                  <c:v>Red</c:v>
                </c:pt>
              </c:strCache>
            </c:strRef>
          </c:tx>
          <c:spPr>
            <a:solidFill>
              <a:srgbClr val="FF0000"/>
            </a:solidFill>
            <a:ln>
              <a:noFill/>
            </a:ln>
            <a:effectLst/>
          </c:spPr>
          <c:invertIfNegative val="0"/>
          <c:cat>
            <c:strRef>
              <c:f>'Summary analysis '!$B$37:$D$37</c:f>
              <c:strCache>
                <c:ptCount val="3"/>
                <c:pt idx="0">
                  <c:v>Board</c:v>
                </c:pt>
                <c:pt idx="1">
                  <c:v>Audit &amp; Finance</c:v>
                </c:pt>
                <c:pt idx="2">
                  <c:v>SPMG</c:v>
                </c:pt>
              </c:strCache>
            </c:strRef>
          </c:cat>
          <c:val>
            <c:numRef>
              <c:f>'Summary analysis '!$B$38:$D$38</c:f>
              <c:numCache>
                <c:formatCode>General</c:formatCode>
                <c:ptCount val="3"/>
                <c:pt idx="0">
                  <c:v>6</c:v>
                </c:pt>
                <c:pt idx="1">
                  <c:v>0</c:v>
                </c:pt>
                <c:pt idx="2">
                  <c:v>0</c:v>
                </c:pt>
              </c:numCache>
            </c:numRef>
          </c:val>
          <c:extLst>
            <c:ext xmlns:c16="http://schemas.microsoft.com/office/drawing/2014/chart" uri="{C3380CC4-5D6E-409C-BE32-E72D297353CC}">
              <c16:uniqueId val="{00000000-DEBE-407F-86BD-166A313B9BF2}"/>
            </c:ext>
          </c:extLst>
        </c:ser>
        <c:ser>
          <c:idx val="1"/>
          <c:order val="1"/>
          <c:tx>
            <c:strRef>
              <c:f>'Summary analysis '!$A$39</c:f>
              <c:strCache>
                <c:ptCount val="1"/>
                <c:pt idx="0">
                  <c:v>Amber</c:v>
                </c:pt>
              </c:strCache>
            </c:strRef>
          </c:tx>
          <c:spPr>
            <a:solidFill>
              <a:srgbClr val="FFC000"/>
            </a:solidFill>
            <a:ln>
              <a:noFill/>
            </a:ln>
            <a:effectLst/>
          </c:spPr>
          <c:invertIfNegative val="0"/>
          <c:cat>
            <c:strRef>
              <c:f>'Summary analysis '!$B$37:$D$37</c:f>
              <c:strCache>
                <c:ptCount val="3"/>
                <c:pt idx="0">
                  <c:v>Board</c:v>
                </c:pt>
                <c:pt idx="1">
                  <c:v>Audit &amp; Finance</c:v>
                </c:pt>
                <c:pt idx="2">
                  <c:v>SPMG</c:v>
                </c:pt>
              </c:strCache>
            </c:strRef>
          </c:cat>
          <c:val>
            <c:numRef>
              <c:f>'Summary analysis '!$B$39:$D$39</c:f>
              <c:numCache>
                <c:formatCode>General</c:formatCode>
                <c:ptCount val="3"/>
                <c:pt idx="0">
                  <c:v>1</c:v>
                </c:pt>
                <c:pt idx="1">
                  <c:v>9</c:v>
                </c:pt>
                <c:pt idx="2">
                  <c:v>15</c:v>
                </c:pt>
              </c:numCache>
            </c:numRef>
          </c:val>
          <c:extLst>
            <c:ext xmlns:c16="http://schemas.microsoft.com/office/drawing/2014/chart" uri="{C3380CC4-5D6E-409C-BE32-E72D297353CC}">
              <c16:uniqueId val="{00000001-DEBE-407F-86BD-166A313B9BF2}"/>
            </c:ext>
          </c:extLst>
        </c:ser>
        <c:ser>
          <c:idx val="2"/>
          <c:order val="2"/>
          <c:tx>
            <c:strRef>
              <c:f>'Summary analysis '!$A$40</c:f>
              <c:strCache>
                <c:ptCount val="1"/>
                <c:pt idx="0">
                  <c:v>Green</c:v>
                </c:pt>
              </c:strCache>
            </c:strRef>
          </c:tx>
          <c:spPr>
            <a:solidFill>
              <a:schemeClr val="accent3"/>
            </a:solidFill>
            <a:ln>
              <a:noFill/>
            </a:ln>
            <a:effectLst/>
          </c:spPr>
          <c:invertIfNegative val="0"/>
          <c:cat>
            <c:strRef>
              <c:f>'Summary analysis '!$B$37:$D$37</c:f>
              <c:strCache>
                <c:ptCount val="3"/>
                <c:pt idx="0">
                  <c:v>Board</c:v>
                </c:pt>
                <c:pt idx="1">
                  <c:v>Audit &amp; Finance</c:v>
                </c:pt>
                <c:pt idx="2">
                  <c:v>SPMG</c:v>
                </c:pt>
              </c:strCache>
            </c:strRef>
          </c:cat>
          <c:val>
            <c:numRef>
              <c:f>'Summary analysis '!$B$40:$D$40</c:f>
              <c:numCache>
                <c:formatCode>General</c:formatCode>
                <c:ptCount val="3"/>
                <c:pt idx="0">
                  <c:v>0</c:v>
                </c:pt>
                <c:pt idx="1">
                  <c:v>1</c:v>
                </c:pt>
                <c:pt idx="2">
                  <c:v>0</c:v>
                </c:pt>
              </c:numCache>
            </c:numRef>
          </c:val>
          <c:extLst>
            <c:ext xmlns:c16="http://schemas.microsoft.com/office/drawing/2014/chart" uri="{C3380CC4-5D6E-409C-BE32-E72D297353CC}">
              <c16:uniqueId val="{00000002-DEBE-407F-86BD-166A313B9BF2}"/>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'!$R$23</c:f>
              <c:strCache>
                <c:ptCount val="1"/>
                <c:pt idx="0">
                  <c:v>Red</c:v>
                </c:pt>
              </c:strCache>
            </c:strRef>
          </c:tx>
          <c:spPr>
            <a:solidFill>
              <a:srgbClr val="FF0000"/>
            </a:solidFill>
            <a:ln>
              <a:noFill/>
            </a:ln>
            <a:effectLst/>
          </c:spPr>
          <c:invertIfNegative val="0"/>
          <c:cat>
            <c:strRef>
              <c:f>'Summary analysis '!$V$22:$AE$22</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'!$V$23:$AE$23</c:f>
              <c:numCache>
                <c:formatCode>General</c:formatCode>
                <c:ptCount val="10"/>
                <c:pt idx="0">
                  <c:v>3</c:v>
                </c:pt>
                <c:pt idx="1">
                  <c:v>3</c:v>
                </c:pt>
                <c:pt idx="2">
                  <c:v>3</c:v>
                </c:pt>
                <c:pt idx="3">
                  <c:v>4</c:v>
                </c:pt>
                <c:pt idx="4">
                  <c:v>6</c:v>
                </c:pt>
                <c:pt idx="5">
                  <c:v>4</c:v>
                </c:pt>
                <c:pt idx="6">
                  <c:v>4</c:v>
                </c:pt>
                <c:pt idx="7">
                  <c:v>5</c:v>
                </c:pt>
                <c:pt idx="8">
                  <c:v>5</c:v>
                </c:pt>
                <c:pt idx="9">
                  <c:v>6</c:v>
                </c:pt>
              </c:numCache>
            </c:numRef>
          </c:val>
          <c:extLst>
            <c:ext xmlns:c16="http://schemas.microsoft.com/office/drawing/2014/chart" uri="{C3380CC4-5D6E-409C-BE32-E72D297353CC}">
              <c16:uniqueId val="{00000000-A0B0-4A70-9648-9A689BF4904D}"/>
            </c:ext>
          </c:extLst>
        </c:ser>
        <c:ser>
          <c:idx val="1"/>
          <c:order val="1"/>
          <c:tx>
            <c:strRef>
              <c:f>'Summary analysis '!$R$24</c:f>
              <c:strCache>
                <c:ptCount val="1"/>
                <c:pt idx="0">
                  <c:v>Amber</c:v>
                </c:pt>
              </c:strCache>
            </c:strRef>
          </c:tx>
          <c:spPr>
            <a:solidFill>
              <a:srgbClr val="FFC000"/>
            </a:solidFill>
            <a:ln>
              <a:noFill/>
            </a:ln>
            <a:effectLst/>
          </c:spPr>
          <c:invertIfNegative val="0"/>
          <c:cat>
            <c:strRef>
              <c:f>'Summary analysis '!$V$22:$AE$22</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'!$V$24:$AE$24</c:f>
              <c:numCache>
                <c:formatCode>General</c:formatCode>
                <c:ptCount val="10"/>
                <c:pt idx="0">
                  <c:v>14</c:v>
                </c:pt>
                <c:pt idx="1">
                  <c:v>17</c:v>
                </c:pt>
                <c:pt idx="2">
                  <c:v>17</c:v>
                </c:pt>
                <c:pt idx="3">
                  <c:v>21</c:v>
                </c:pt>
                <c:pt idx="4">
                  <c:v>24</c:v>
                </c:pt>
                <c:pt idx="5">
                  <c:v>28</c:v>
                </c:pt>
                <c:pt idx="6">
                  <c:v>32</c:v>
                </c:pt>
                <c:pt idx="7">
                  <c:v>33</c:v>
                </c:pt>
                <c:pt idx="8">
                  <c:v>31</c:v>
                </c:pt>
                <c:pt idx="9">
                  <c:v>25</c:v>
                </c:pt>
              </c:numCache>
            </c:numRef>
          </c:val>
          <c:extLst>
            <c:ext xmlns:c16="http://schemas.microsoft.com/office/drawing/2014/chart" uri="{C3380CC4-5D6E-409C-BE32-E72D297353CC}">
              <c16:uniqueId val="{00000001-A0B0-4A70-9648-9A689BF4904D}"/>
            </c:ext>
          </c:extLst>
        </c:ser>
        <c:ser>
          <c:idx val="2"/>
          <c:order val="2"/>
          <c:tx>
            <c:strRef>
              <c:f>'Summary analysis '!$R$25</c:f>
              <c:strCache>
                <c:ptCount val="1"/>
                <c:pt idx="0">
                  <c:v>Green</c:v>
                </c:pt>
              </c:strCache>
            </c:strRef>
          </c:tx>
          <c:spPr>
            <a:solidFill>
              <a:schemeClr val="accent3"/>
            </a:solidFill>
            <a:ln>
              <a:noFill/>
            </a:ln>
            <a:effectLst/>
          </c:spPr>
          <c:invertIfNegative val="0"/>
          <c:cat>
            <c:strRef>
              <c:f>'Summary analysis '!$V$22:$AE$22</c:f>
              <c:strCache>
                <c:ptCount val="10"/>
                <c:pt idx="0">
                  <c:v>Jan-21</c:v>
                </c:pt>
                <c:pt idx="1">
                  <c:v>Feb-21</c:v>
                </c:pt>
                <c:pt idx="2">
                  <c:v>Apr-21</c:v>
                </c:pt>
                <c:pt idx="3">
                  <c:v>May-21</c:v>
                </c:pt>
                <c:pt idx="4">
                  <c:v>Jun-21</c:v>
                </c:pt>
                <c:pt idx="5">
                  <c:v>Jul/Aug -21</c:v>
                </c:pt>
                <c:pt idx="6">
                  <c:v>Sep-21</c:v>
                </c:pt>
                <c:pt idx="7">
                  <c:v>Oct-21</c:v>
                </c:pt>
                <c:pt idx="8">
                  <c:v>Nov-21</c:v>
                </c:pt>
                <c:pt idx="9">
                  <c:v>Dec-21</c:v>
                </c:pt>
              </c:strCache>
            </c:strRef>
          </c:cat>
          <c:val>
            <c:numRef>
              <c:f>'Summary analysis '!$V$25:$AE$25</c:f>
              <c:numCache>
                <c:formatCode>General</c:formatCode>
                <c:ptCount val="10"/>
                <c:pt idx="0">
                  <c:v>4</c:v>
                </c:pt>
                <c:pt idx="1">
                  <c:v>4</c:v>
                </c:pt>
                <c:pt idx="2">
                  <c:v>2</c:v>
                </c:pt>
                <c:pt idx="3">
                  <c:v>2</c:v>
                </c:pt>
                <c:pt idx="4">
                  <c:v>2</c:v>
                </c:pt>
                <c:pt idx="5">
                  <c:v>2</c:v>
                </c:pt>
                <c:pt idx="6">
                  <c:v>1</c:v>
                </c:pt>
                <c:pt idx="7">
                  <c:v>1</c:v>
                </c:pt>
                <c:pt idx="8">
                  <c:v>2</c:v>
                </c:pt>
                <c:pt idx="9">
                  <c:v>1</c:v>
                </c:pt>
              </c:numCache>
            </c:numRef>
          </c:val>
          <c:extLst>
            <c:ext xmlns:c16="http://schemas.microsoft.com/office/drawing/2014/chart" uri="{C3380CC4-5D6E-409C-BE32-E72D297353CC}">
              <c16:uniqueId val="{00000002-A0B0-4A70-9648-9A689BF4904D}"/>
            </c:ext>
          </c:extLst>
        </c:ser>
        <c:dLbls>
          <c:showLegendKey val="0"/>
          <c:showVal val="0"/>
          <c:showCatName val="0"/>
          <c:showSerName val="0"/>
          <c:showPercent val="0"/>
          <c:showBubbleSize val="0"/>
        </c:dLbls>
        <c:gapWidth val="219"/>
        <c:overlap val="-27"/>
        <c:axId val="900755816"/>
        <c:axId val="900749912"/>
      </c:barChart>
      <c:catAx>
        <c:axId val="90075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Algn val="ctr"/>
        <c:lblOffset val="100"/>
        <c:noMultiLvlLbl val="1"/>
      </c:cat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Risks by Programme</a:t>
            </a:r>
          </a:p>
        </c:rich>
      </c:tx>
      <c:layout>
        <c:manualLayout>
          <c:xMode val="edge"/>
          <c:yMode val="edge"/>
          <c:x val="0.34838188976377954"/>
          <c:y val="2.7777777777777776E-2"/>
        </c:manualLayout>
      </c:layout>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803149606299204E-2"/>
          <c:y val="0.17171296296296298"/>
          <c:w val="0.9155301837270341"/>
          <c:h val="0.61498432487605714"/>
        </c:manualLayout>
      </c:layout>
      <c:barChart>
        <c:barDir val="col"/>
        <c:grouping val="clustered"/>
        <c:varyColors val="0"/>
        <c:ser>
          <c:idx val="0"/>
          <c:order val="0"/>
          <c:tx>
            <c:strRef>
              <c:f>'Summary analysis '!$B$15</c:f>
              <c:strCache>
                <c:ptCount val="1"/>
                <c:pt idx="0">
                  <c:v>Red</c:v>
                </c:pt>
              </c:strCache>
            </c:strRef>
          </c:tx>
          <c:spPr>
            <a:solidFill>
              <a:srgbClr val="FF0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'!$B$16:$B$21</c:f>
              <c:numCache>
                <c:formatCode>General</c:formatCode>
                <c:ptCount val="6"/>
                <c:pt idx="0">
                  <c:v>6</c:v>
                </c:pt>
                <c:pt idx="1">
                  <c:v>0</c:v>
                </c:pt>
                <c:pt idx="2">
                  <c:v>0</c:v>
                </c:pt>
                <c:pt idx="3">
                  <c:v>0</c:v>
                </c:pt>
                <c:pt idx="4">
                  <c:v>0</c:v>
                </c:pt>
                <c:pt idx="5">
                  <c:v>0</c:v>
                </c:pt>
              </c:numCache>
            </c:numRef>
          </c:val>
          <c:extLst>
            <c:ext xmlns:c16="http://schemas.microsoft.com/office/drawing/2014/chart" uri="{C3380CC4-5D6E-409C-BE32-E72D297353CC}">
              <c16:uniqueId val="{00000000-5EE5-4426-9366-20B640FE8D87}"/>
            </c:ext>
          </c:extLst>
        </c:ser>
        <c:ser>
          <c:idx val="1"/>
          <c:order val="1"/>
          <c:tx>
            <c:strRef>
              <c:f>'Summary analysis '!$C$15</c:f>
              <c:strCache>
                <c:ptCount val="1"/>
                <c:pt idx="0">
                  <c:v>Amber</c:v>
                </c:pt>
              </c:strCache>
            </c:strRef>
          </c:tx>
          <c:spPr>
            <a:solidFill>
              <a:srgbClr val="FFC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'!$C$16:$C$21</c:f>
              <c:numCache>
                <c:formatCode>General</c:formatCode>
                <c:ptCount val="6"/>
                <c:pt idx="0">
                  <c:v>1</c:v>
                </c:pt>
                <c:pt idx="1">
                  <c:v>2</c:v>
                </c:pt>
                <c:pt idx="2">
                  <c:v>2</c:v>
                </c:pt>
                <c:pt idx="3">
                  <c:v>0</c:v>
                </c:pt>
                <c:pt idx="4">
                  <c:v>6</c:v>
                </c:pt>
                <c:pt idx="5">
                  <c:v>14</c:v>
                </c:pt>
              </c:numCache>
            </c:numRef>
          </c:val>
          <c:extLst>
            <c:ext xmlns:c16="http://schemas.microsoft.com/office/drawing/2014/chart" uri="{C3380CC4-5D6E-409C-BE32-E72D297353CC}">
              <c16:uniqueId val="{00000001-5EE5-4426-9366-20B640FE8D87}"/>
            </c:ext>
          </c:extLst>
        </c:ser>
        <c:ser>
          <c:idx val="2"/>
          <c:order val="2"/>
          <c:tx>
            <c:strRef>
              <c:f>'Summary analysis '!$D$15</c:f>
              <c:strCache>
                <c:ptCount val="1"/>
                <c:pt idx="0">
                  <c:v>Green</c:v>
                </c:pt>
              </c:strCache>
            </c:strRef>
          </c:tx>
          <c:spPr>
            <a:solidFill>
              <a:schemeClr val="accent3"/>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'!$D$16:$D$21</c:f>
              <c:numCache>
                <c:formatCode>General</c:formatCode>
                <c:ptCount val="6"/>
                <c:pt idx="0">
                  <c:v>0</c:v>
                </c:pt>
                <c:pt idx="1">
                  <c:v>0</c:v>
                </c:pt>
                <c:pt idx="2">
                  <c:v>1</c:v>
                </c:pt>
                <c:pt idx="3">
                  <c:v>0</c:v>
                </c:pt>
                <c:pt idx="4">
                  <c:v>0</c:v>
                </c:pt>
                <c:pt idx="5">
                  <c:v>0</c:v>
                </c:pt>
              </c:numCache>
            </c:numRef>
          </c:val>
          <c:extLst>
            <c:ext xmlns:c16="http://schemas.microsoft.com/office/drawing/2014/chart" uri="{C3380CC4-5D6E-409C-BE32-E72D297353CC}">
              <c16:uniqueId val="{00000002-5EE5-4426-9366-20B640FE8D87}"/>
            </c:ext>
          </c:extLst>
        </c:ser>
        <c:dLbls>
          <c:showLegendKey val="0"/>
          <c:showVal val="0"/>
          <c:showCatName val="0"/>
          <c:showSerName val="0"/>
          <c:showPercent val="0"/>
          <c:showBubbleSize val="0"/>
        </c:dLbls>
        <c:gapWidth val="219"/>
        <c:overlap val="-27"/>
        <c:axId val="283325008"/>
        <c:axId val="283325336"/>
      </c:barChart>
      <c:catAx>
        <c:axId val="2833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336"/>
        <c:crosses val="autoZero"/>
        <c:auto val="1"/>
        <c:lblAlgn val="ctr"/>
        <c:lblOffset val="100"/>
        <c:noMultiLvlLbl val="0"/>
      </c:catAx>
      <c:valAx>
        <c:axId val="28332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Issues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080465234215462E-2"/>
          <c:y val="0.15154663518299885"/>
          <c:w val="0.91601619499406106"/>
          <c:h val="0.55537933791333938"/>
        </c:manualLayout>
      </c:layout>
      <c:barChart>
        <c:barDir val="col"/>
        <c:grouping val="clustered"/>
        <c:varyColors val="0"/>
        <c:ser>
          <c:idx val="0"/>
          <c:order val="0"/>
          <c:tx>
            <c:strRef>
              <c:f>'Summary analysis '!$B$27</c:f>
              <c:strCache>
                <c:ptCount val="1"/>
                <c:pt idx="0">
                  <c:v>Red</c:v>
                </c:pt>
              </c:strCache>
            </c:strRef>
          </c:tx>
          <c:spPr>
            <a:solidFill>
              <a:srgbClr val="FF0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'!$B$28:$B$33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0-0902-448B-8C77-123959BC0A60}"/>
            </c:ext>
          </c:extLst>
        </c:ser>
        <c:ser>
          <c:idx val="1"/>
          <c:order val="1"/>
          <c:tx>
            <c:strRef>
              <c:f>'Summary analysis '!$C$27</c:f>
              <c:strCache>
                <c:ptCount val="1"/>
                <c:pt idx="0">
                  <c:v>Amber</c:v>
                </c:pt>
              </c:strCache>
            </c:strRef>
          </c:tx>
          <c:spPr>
            <a:solidFill>
              <a:srgbClr val="FFC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'!$C$28:$C$33</c:f>
              <c:numCache>
                <c:formatCode>General</c:formatCode>
                <c:ptCount val="6"/>
                <c:pt idx="0">
                  <c:v>0</c:v>
                </c:pt>
                <c:pt idx="1">
                  <c:v>1</c:v>
                </c:pt>
                <c:pt idx="2">
                  <c:v>1</c:v>
                </c:pt>
                <c:pt idx="3">
                  <c:v>0</c:v>
                </c:pt>
                <c:pt idx="4">
                  <c:v>0</c:v>
                </c:pt>
                <c:pt idx="5">
                  <c:v>0</c:v>
                </c:pt>
              </c:numCache>
            </c:numRef>
          </c:val>
          <c:extLst>
            <c:ext xmlns:c16="http://schemas.microsoft.com/office/drawing/2014/chart" uri="{C3380CC4-5D6E-409C-BE32-E72D297353CC}">
              <c16:uniqueId val="{00000001-0902-448B-8C77-123959BC0A60}"/>
            </c:ext>
          </c:extLst>
        </c:ser>
        <c:ser>
          <c:idx val="2"/>
          <c:order val="2"/>
          <c:tx>
            <c:strRef>
              <c:f>'Summary analysis '!$D$27</c:f>
              <c:strCache>
                <c:ptCount val="1"/>
                <c:pt idx="0">
                  <c:v>Green</c:v>
                </c:pt>
              </c:strCache>
            </c:strRef>
          </c:tx>
          <c:spPr>
            <a:solidFill>
              <a:schemeClr val="accent3"/>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'!$D$28:$D$33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'!$A$38</c:f>
              <c:strCache>
                <c:ptCount val="1"/>
                <c:pt idx="0">
                  <c:v>Red</c:v>
                </c:pt>
              </c:strCache>
            </c:strRef>
          </c:tx>
          <c:spPr>
            <a:solidFill>
              <a:srgbClr val="FF0000"/>
            </a:solidFill>
            <a:ln>
              <a:noFill/>
            </a:ln>
            <a:effectLst/>
          </c:spPr>
          <c:invertIfNegative val="0"/>
          <c:cat>
            <c:strRef>
              <c:f>'Summary analysis '!$B$37:$D$37</c:f>
              <c:strCache>
                <c:ptCount val="3"/>
                <c:pt idx="0">
                  <c:v>Board</c:v>
                </c:pt>
                <c:pt idx="1">
                  <c:v>Audit &amp; Finance</c:v>
                </c:pt>
                <c:pt idx="2">
                  <c:v>SPMG</c:v>
                </c:pt>
              </c:strCache>
            </c:strRef>
          </c:cat>
          <c:val>
            <c:numRef>
              <c:f>'Summary analysis '!$B$38:$D$38</c:f>
              <c:numCache>
                <c:formatCode>General</c:formatCode>
                <c:ptCount val="3"/>
                <c:pt idx="0">
                  <c:v>6</c:v>
                </c:pt>
                <c:pt idx="1">
                  <c:v>0</c:v>
                </c:pt>
                <c:pt idx="2">
                  <c:v>0</c:v>
                </c:pt>
              </c:numCache>
            </c:numRef>
          </c:val>
          <c:extLst>
            <c:ext xmlns:c16="http://schemas.microsoft.com/office/drawing/2014/chart" uri="{C3380CC4-5D6E-409C-BE32-E72D297353CC}">
              <c16:uniqueId val="{00000000-DBA5-41B6-BFEF-37887C3DAC06}"/>
            </c:ext>
          </c:extLst>
        </c:ser>
        <c:ser>
          <c:idx val="1"/>
          <c:order val="1"/>
          <c:tx>
            <c:strRef>
              <c:f>'Summary analysis '!$A$39</c:f>
              <c:strCache>
                <c:ptCount val="1"/>
                <c:pt idx="0">
                  <c:v>Amber</c:v>
                </c:pt>
              </c:strCache>
            </c:strRef>
          </c:tx>
          <c:spPr>
            <a:solidFill>
              <a:srgbClr val="FFC000"/>
            </a:solidFill>
            <a:ln>
              <a:noFill/>
            </a:ln>
            <a:effectLst/>
          </c:spPr>
          <c:invertIfNegative val="0"/>
          <c:cat>
            <c:strRef>
              <c:f>'Summary analysis '!$B$37:$D$37</c:f>
              <c:strCache>
                <c:ptCount val="3"/>
                <c:pt idx="0">
                  <c:v>Board</c:v>
                </c:pt>
                <c:pt idx="1">
                  <c:v>Audit &amp; Finance</c:v>
                </c:pt>
                <c:pt idx="2">
                  <c:v>SPMG</c:v>
                </c:pt>
              </c:strCache>
            </c:strRef>
          </c:cat>
          <c:val>
            <c:numRef>
              <c:f>'Summary analysis '!$B$39:$D$39</c:f>
              <c:numCache>
                <c:formatCode>General</c:formatCode>
                <c:ptCount val="3"/>
                <c:pt idx="0">
                  <c:v>1</c:v>
                </c:pt>
                <c:pt idx="1">
                  <c:v>9</c:v>
                </c:pt>
                <c:pt idx="2">
                  <c:v>15</c:v>
                </c:pt>
              </c:numCache>
            </c:numRef>
          </c:val>
          <c:extLst>
            <c:ext xmlns:c16="http://schemas.microsoft.com/office/drawing/2014/chart" uri="{C3380CC4-5D6E-409C-BE32-E72D297353CC}">
              <c16:uniqueId val="{00000001-DBA5-41B6-BFEF-37887C3DAC06}"/>
            </c:ext>
          </c:extLst>
        </c:ser>
        <c:ser>
          <c:idx val="2"/>
          <c:order val="2"/>
          <c:tx>
            <c:strRef>
              <c:f>'Summary analysis '!$A$40</c:f>
              <c:strCache>
                <c:ptCount val="1"/>
                <c:pt idx="0">
                  <c:v>Green</c:v>
                </c:pt>
              </c:strCache>
            </c:strRef>
          </c:tx>
          <c:spPr>
            <a:solidFill>
              <a:schemeClr val="accent3"/>
            </a:solidFill>
            <a:ln>
              <a:noFill/>
            </a:ln>
            <a:effectLst/>
          </c:spPr>
          <c:invertIfNegative val="0"/>
          <c:cat>
            <c:strRef>
              <c:f>'Summary analysis '!$B$37:$D$37</c:f>
              <c:strCache>
                <c:ptCount val="3"/>
                <c:pt idx="0">
                  <c:v>Board</c:v>
                </c:pt>
                <c:pt idx="1">
                  <c:v>Audit &amp; Finance</c:v>
                </c:pt>
                <c:pt idx="2">
                  <c:v>SPMG</c:v>
                </c:pt>
              </c:strCache>
            </c:strRef>
          </c:cat>
          <c:val>
            <c:numRef>
              <c:f>'Summary analysis '!$B$40:$D$40</c:f>
              <c:numCache>
                <c:formatCode>General</c:formatCode>
                <c:ptCount val="3"/>
                <c:pt idx="0">
                  <c:v>0</c:v>
                </c:pt>
                <c:pt idx="1">
                  <c:v>1</c:v>
                </c:pt>
                <c:pt idx="2">
                  <c:v>0</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318669867159808E-2"/>
          <c:y val="0.175159386068477"/>
          <c:w val="0.91601619499406106"/>
          <c:h val="0.60725673753590714"/>
        </c:manualLayout>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18</xdr:col>
      <xdr:colOff>523875</xdr:colOff>
      <xdr:row>0</xdr:row>
      <xdr:rowOff>9525</xdr:rowOff>
    </xdr:from>
    <xdr:to>
      <xdr:col>23</xdr:col>
      <xdr:colOff>561975</xdr:colOff>
      <xdr:row>1</xdr:row>
      <xdr:rowOff>561975</xdr:rowOff>
    </xdr:to>
    <xdr:pic>
      <xdr:nvPicPr>
        <xdr:cNvPr id="23" name="Picture 22">
          <a:extLst>
            <a:ext uri="{FF2B5EF4-FFF2-40B4-BE49-F238E27FC236}">
              <a16:creationId xmlns:a16="http://schemas.microsoft.com/office/drawing/2014/main" id="{90BC15FF-BA86-41A9-8875-14C0664F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6675" y="9525"/>
          <a:ext cx="30861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300567</xdr:colOff>
      <xdr:row>2</xdr:row>
      <xdr:rowOff>0</xdr:rowOff>
    </xdr:from>
    <xdr:to>
      <xdr:col>23</xdr:col>
      <xdr:colOff>542925</xdr:colOff>
      <xdr:row>19</xdr:row>
      <xdr:rowOff>161925</xdr:rowOff>
    </xdr:to>
    <xdr:graphicFrame macro="">
      <xdr:nvGraphicFramePr>
        <xdr:cNvPr id="9" name="Chart 8">
          <a:extLst>
            <a:ext uri="{FF2B5EF4-FFF2-40B4-BE49-F238E27FC236}">
              <a16:creationId xmlns:a16="http://schemas.microsoft.com/office/drawing/2014/main" id="{9FDAB7E2-7734-448A-8065-0500037FC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445029</xdr:colOff>
      <xdr:row>2</xdr:row>
      <xdr:rowOff>17990</xdr:rowOff>
    </xdr:from>
    <xdr:to>
      <xdr:col>16</xdr:col>
      <xdr:colOff>77787</xdr:colOff>
      <xdr:row>19</xdr:row>
      <xdr:rowOff>179915</xdr:rowOff>
    </xdr:to>
    <xdr:graphicFrame macro="">
      <xdr:nvGraphicFramePr>
        <xdr:cNvPr id="10" name="Chart 9">
          <a:extLst>
            <a:ext uri="{FF2B5EF4-FFF2-40B4-BE49-F238E27FC236}">
              <a16:creationId xmlns:a16="http://schemas.microsoft.com/office/drawing/2014/main" id="{EA54CFA8-EA8F-467A-8C15-B95D10DC1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22222</xdr:rowOff>
    </xdr:from>
    <xdr:to>
      <xdr:col>8</xdr:col>
      <xdr:colOff>212904</xdr:colOff>
      <xdr:row>19</xdr:row>
      <xdr:rowOff>242646</xdr:rowOff>
    </xdr:to>
    <xdr:graphicFrame macro="">
      <xdr:nvGraphicFramePr>
        <xdr:cNvPr id="11" name="Chart 10">
          <a:extLst>
            <a:ext uri="{FF2B5EF4-FFF2-40B4-BE49-F238E27FC236}">
              <a16:creationId xmlns:a16="http://schemas.microsoft.com/office/drawing/2014/main" id="{966C1539-4D2D-4214-B513-8958DBF25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471487</xdr:colOff>
      <xdr:row>20</xdr:row>
      <xdr:rowOff>86785</xdr:rowOff>
    </xdr:from>
    <xdr:to>
      <xdr:col>16</xdr:col>
      <xdr:colOff>51541</xdr:colOff>
      <xdr:row>38</xdr:row>
      <xdr:rowOff>1425</xdr:rowOff>
    </xdr:to>
    <xdr:graphicFrame macro="">
      <xdr:nvGraphicFramePr>
        <xdr:cNvPr id="12" name="Chart 11">
          <a:extLst>
            <a:ext uri="{FF2B5EF4-FFF2-40B4-BE49-F238E27FC236}">
              <a16:creationId xmlns:a16="http://schemas.microsoft.com/office/drawing/2014/main" id="{D283C794-9F33-4184-A22E-C0078E7A7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84668</xdr:rowOff>
    </xdr:from>
    <xdr:to>
      <xdr:col>8</xdr:col>
      <xdr:colOff>189654</xdr:colOff>
      <xdr:row>37</xdr:row>
      <xdr:rowOff>161233</xdr:rowOff>
    </xdr:to>
    <xdr:graphicFrame macro="">
      <xdr:nvGraphicFramePr>
        <xdr:cNvPr id="13" name="Chart 12">
          <a:extLst>
            <a:ext uri="{FF2B5EF4-FFF2-40B4-BE49-F238E27FC236}">
              <a16:creationId xmlns:a16="http://schemas.microsoft.com/office/drawing/2014/main" id="{18E334BF-DC41-43FA-B0A5-7AED94AE2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352424</xdr:colOff>
      <xdr:row>20</xdr:row>
      <xdr:rowOff>66674</xdr:rowOff>
    </xdr:from>
    <xdr:to>
      <xdr:col>23</xdr:col>
      <xdr:colOff>504825</xdr:colOff>
      <xdr:row>38</xdr:row>
      <xdr:rowOff>38100</xdr:rowOff>
    </xdr:to>
    <xdr:graphicFrame macro="">
      <xdr:nvGraphicFramePr>
        <xdr:cNvPr id="14" name="Chart 13">
          <a:extLst>
            <a:ext uri="{FF2B5EF4-FFF2-40B4-BE49-F238E27FC236}">
              <a16:creationId xmlns:a16="http://schemas.microsoft.com/office/drawing/2014/main" id="{754C4D6F-51C0-4521-8422-81898B13B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9525</xdr:colOff>
      <xdr:row>26</xdr:row>
      <xdr:rowOff>71968</xdr:rowOff>
    </xdr:from>
    <xdr:to>
      <xdr:col>29</xdr:col>
      <xdr:colOff>311150</xdr:colOff>
      <xdr:row>43</xdr:row>
      <xdr:rowOff>62443</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121179</xdr:colOff>
      <xdr:row>0</xdr:row>
      <xdr:rowOff>156634</xdr:rowOff>
    </xdr:from>
    <xdr:to>
      <xdr:col>21</xdr:col>
      <xdr:colOff>430212</xdr:colOff>
      <xdr:row>17</xdr:row>
      <xdr:rowOff>147109</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187854</xdr:colOff>
      <xdr:row>26</xdr:row>
      <xdr:rowOff>89958</xdr:rowOff>
    </xdr:from>
    <xdr:to>
      <xdr:col>21</xdr:col>
      <xdr:colOff>489478</xdr:colOff>
      <xdr:row>43</xdr:row>
      <xdr:rowOff>80433</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1094845</xdr:colOff>
      <xdr:row>65</xdr:row>
      <xdr:rowOff>143933</xdr:rowOff>
    </xdr:from>
    <xdr:to>
      <xdr:col>8</xdr:col>
      <xdr:colOff>197379</xdr:colOff>
      <xdr:row>82</xdr:row>
      <xdr:rowOff>134408</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28575</xdr:colOff>
      <xdr:row>0</xdr:row>
      <xdr:rowOff>154517</xdr:rowOff>
    </xdr:from>
    <xdr:to>
      <xdr:col>13</xdr:col>
      <xdr:colOff>602192</xdr:colOff>
      <xdr:row>17</xdr:row>
      <xdr:rowOff>144992</xdr:rowOff>
    </xdr:to>
    <xdr:graphicFrame macro="">
      <xdr:nvGraphicFramePr>
        <xdr:cNvPr id="14" name="Chart 13">
          <a:extLst>
            <a:ext uri="{FF2B5EF4-FFF2-40B4-BE49-F238E27FC236}">
              <a16:creationId xmlns:a16="http://schemas.microsoft.com/office/drawing/2014/main" id="{034C9172-165A-4F20-8A72-813AA8B9D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121708</xdr:colOff>
      <xdr:row>26</xdr:row>
      <xdr:rowOff>94191</xdr:rowOff>
    </xdr:from>
    <xdr:to>
      <xdr:col>14</xdr:col>
      <xdr:colOff>47625</xdr:colOff>
      <xdr:row>43</xdr:row>
      <xdr:rowOff>138641</xdr:rowOff>
    </xdr:to>
    <xdr:graphicFrame macro="">
      <xdr:nvGraphicFramePr>
        <xdr:cNvPr id="17" name="Chart 16">
          <a:extLst>
            <a:ext uri="{FF2B5EF4-FFF2-40B4-BE49-F238E27FC236}">
              <a16:creationId xmlns:a16="http://schemas.microsoft.com/office/drawing/2014/main" id="{AD5CF92A-D722-47BB-9243-7C28581B5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582083</xdr:colOff>
      <xdr:row>0</xdr:row>
      <xdr:rowOff>136524</xdr:rowOff>
    </xdr:from>
    <xdr:to>
      <xdr:col>29</xdr:col>
      <xdr:colOff>243417</xdr:colOff>
      <xdr:row>18</xdr:row>
      <xdr:rowOff>22224</xdr:rowOff>
    </xdr:to>
    <xdr:graphicFrame macro="">
      <xdr:nvGraphicFramePr>
        <xdr:cNvPr id="3" name="Chart 2">
          <a:extLst>
            <a:ext uri="{FF2B5EF4-FFF2-40B4-BE49-F238E27FC236}">
              <a16:creationId xmlns:a16="http://schemas.microsoft.com/office/drawing/2014/main" id="{D3FEF23B-77BC-47EC-8BC4-CCD0E44BA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ESIF"/>
      <sheetName val="Blank"/>
      <sheetName val="Risk Analysis"/>
    </sheetNames>
    <sheetDataSet>
      <sheetData sheetId="0" refreshError="1"/>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B3" t="e">
            <v>#REF!</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Overview"/>
      <sheetName val="Strategic"/>
      <sheetName val="CDGD"/>
      <sheetName val="GPF"/>
      <sheetName val="Skills"/>
      <sheetName val="Funding Group"/>
      <sheetName val="ESIF"/>
      <sheetName val="Blank"/>
      <sheetName val="Risk Analysis"/>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EAE5-3ED7-4F26-B3B1-1F0B1130F4F3}">
  <sheetPr>
    <tabColor rgb="FFFFFF00"/>
  </sheetPr>
  <dimension ref="A1:X42"/>
  <sheetViews>
    <sheetView tabSelected="1" workbookViewId="0">
      <selection activeCell="A2" sqref="A1:I2"/>
    </sheetView>
  </sheetViews>
  <sheetFormatPr defaultRowHeight="12.75" x14ac:dyDescent="0.2"/>
  <sheetData>
    <row r="1" spans="1:24" ht="42.75" customHeight="1" thickBot="1" x14ac:dyDescent="0.45">
      <c r="A1" s="224" t="s">
        <v>527</v>
      </c>
      <c r="B1" s="225"/>
      <c r="C1" s="225"/>
      <c r="D1" s="225"/>
      <c r="E1" s="225"/>
      <c r="F1" s="225"/>
      <c r="G1" s="225"/>
      <c r="H1" s="226"/>
      <c r="I1" s="152"/>
      <c r="J1" s="152"/>
      <c r="K1" s="152"/>
      <c r="L1" s="244" t="s">
        <v>787</v>
      </c>
      <c r="M1" s="245"/>
      <c r="N1" s="245"/>
      <c r="O1" s="245"/>
      <c r="P1" s="246"/>
      <c r="Q1" s="152"/>
      <c r="R1" s="152"/>
      <c r="S1" s="152"/>
      <c r="T1" s="152"/>
      <c r="U1" s="161"/>
      <c r="V1" s="161"/>
      <c r="W1" s="161"/>
      <c r="X1" s="162"/>
    </row>
    <row r="2" spans="1:24" ht="45.75" customHeight="1" thickBot="1" x14ac:dyDescent="0.3">
      <c r="A2" s="227" t="s">
        <v>711</v>
      </c>
      <c r="B2" s="228"/>
      <c r="C2" s="228"/>
      <c r="D2" s="228"/>
      <c r="E2" s="228"/>
      <c r="F2" s="228"/>
      <c r="G2" s="228"/>
      <c r="H2" s="229"/>
      <c r="I2" s="158"/>
      <c r="J2" s="158"/>
      <c r="K2" s="158"/>
      <c r="L2" s="158"/>
      <c r="M2" s="158"/>
      <c r="N2" s="158"/>
      <c r="O2" s="158"/>
      <c r="P2" s="158"/>
      <c r="Q2" s="158"/>
      <c r="R2" s="158"/>
      <c r="S2" s="158"/>
      <c r="T2" s="160"/>
      <c r="U2" s="160"/>
      <c r="V2" s="160"/>
      <c r="W2" s="160"/>
      <c r="X2" s="163"/>
    </row>
    <row r="3" spans="1:24" x14ac:dyDescent="0.2">
      <c r="A3" s="151"/>
      <c r="B3" s="152"/>
      <c r="C3" s="152"/>
      <c r="D3" s="152"/>
      <c r="E3" s="152"/>
      <c r="F3" s="152"/>
      <c r="G3" s="152"/>
      <c r="H3" s="152"/>
      <c r="I3" s="152"/>
      <c r="J3" s="152"/>
      <c r="K3" s="152"/>
      <c r="L3" s="152"/>
      <c r="M3" s="152"/>
      <c r="N3" s="152"/>
      <c r="O3" s="152"/>
      <c r="P3" s="152"/>
      <c r="Q3" s="152"/>
      <c r="R3" s="152"/>
      <c r="S3" s="152"/>
      <c r="T3" s="152"/>
      <c r="U3" s="152"/>
      <c r="V3" s="152"/>
      <c r="W3" s="152"/>
      <c r="X3" s="153"/>
    </row>
    <row r="4" spans="1:24" x14ac:dyDescent="0.2">
      <c r="A4" s="154"/>
      <c r="B4" s="148"/>
      <c r="C4" s="148"/>
      <c r="D4" s="148"/>
      <c r="E4" s="148"/>
      <c r="F4" s="148"/>
      <c r="G4" s="148"/>
      <c r="H4" s="148"/>
      <c r="I4" s="148"/>
      <c r="J4" s="148"/>
      <c r="K4" s="148"/>
      <c r="L4" s="148"/>
      <c r="M4" s="148"/>
      <c r="N4" s="148"/>
      <c r="O4" s="148"/>
      <c r="P4" s="148"/>
      <c r="Q4" s="148"/>
      <c r="R4" s="148"/>
      <c r="S4" s="148"/>
      <c r="T4" s="148"/>
      <c r="U4" s="148"/>
      <c r="V4" s="148"/>
      <c r="W4" s="148"/>
      <c r="X4" s="155"/>
    </row>
    <row r="5" spans="1:24" x14ac:dyDescent="0.2">
      <c r="A5" s="156"/>
      <c r="B5" s="148"/>
      <c r="C5" s="148"/>
      <c r="D5" s="148"/>
      <c r="E5" s="148"/>
      <c r="F5" s="148"/>
      <c r="G5" s="148"/>
      <c r="H5" s="148"/>
      <c r="I5" s="148"/>
      <c r="J5" s="148"/>
      <c r="K5" s="148"/>
      <c r="L5" s="148"/>
      <c r="M5" s="148"/>
      <c r="N5" s="148"/>
      <c r="O5" s="148"/>
      <c r="P5" s="148"/>
      <c r="Q5" s="148"/>
      <c r="R5" s="148"/>
      <c r="S5" s="148"/>
      <c r="T5" s="148"/>
      <c r="U5" s="148"/>
      <c r="V5" s="148"/>
      <c r="W5" s="148"/>
      <c r="X5" s="155"/>
    </row>
    <row r="6" spans="1:24" x14ac:dyDescent="0.2">
      <c r="A6" s="154"/>
      <c r="B6" s="148"/>
      <c r="C6" s="148"/>
      <c r="D6" s="148"/>
      <c r="E6" s="148"/>
      <c r="F6" s="148"/>
      <c r="G6" s="148"/>
      <c r="H6" s="148"/>
      <c r="I6" s="148"/>
      <c r="J6" s="148"/>
      <c r="K6" s="148"/>
      <c r="L6" s="148"/>
      <c r="M6" s="148"/>
      <c r="N6" s="148"/>
      <c r="O6" s="148"/>
      <c r="P6" s="148"/>
      <c r="Q6" s="148"/>
      <c r="R6" s="148"/>
      <c r="S6" s="148"/>
      <c r="T6" s="148"/>
      <c r="U6" s="148"/>
      <c r="V6" s="148"/>
      <c r="W6" s="148"/>
      <c r="X6" s="155"/>
    </row>
    <row r="7" spans="1:24" x14ac:dyDescent="0.2">
      <c r="A7" s="154"/>
      <c r="B7" s="148"/>
      <c r="C7" s="148"/>
      <c r="D7" s="148"/>
      <c r="E7" s="148"/>
      <c r="F7" s="148"/>
      <c r="G7" s="148"/>
      <c r="H7" s="148"/>
      <c r="I7" s="148"/>
      <c r="J7" s="148"/>
      <c r="K7" s="148"/>
      <c r="L7" s="148"/>
      <c r="M7" s="148"/>
      <c r="N7" s="148"/>
      <c r="O7" s="148"/>
      <c r="P7" s="148"/>
      <c r="Q7" s="148"/>
      <c r="R7" s="148"/>
      <c r="S7" s="148"/>
      <c r="T7" s="148"/>
      <c r="U7" s="148"/>
      <c r="V7" s="148"/>
      <c r="W7" s="148"/>
      <c r="X7" s="155"/>
    </row>
    <row r="8" spans="1:24" x14ac:dyDescent="0.2">
      <c r="A8" s="154"/>
      <c r="B8" s="148"/>
      <c r="C8" s="148"/>
      <c r="D8" s="148"/>
      <c r="E8" s="148"/>
      <c r="F8" s="148"/>
      <c r="G8" s="148"/>
      <c r="H8" s="148"/>
      <c r="I8" s="148"/>
      <c r="J8" s="148"/>
      <c r="K8" s="148"/>
      <c r="L8" s="148"/>
      <c r="M8" s="148"/>
      <c r="N8" s="148"/>
      <c r="O8" s="148"/>
      <c r="P8" s="148"/>
      <c r="Q8" s="148"/>
      <c r="R8" s="148"/>
      <c r="S8" s="148"/>
      <c r="T8" s="148"/>
      <c r="U8" s="148"/>
      <c r="V8" s="148"/>
      <c r="W8" s="148"/>
      <c r="X8" s="155"/>
    </row>
    <row r="9" spans="1:24" x14ac:dyDescent="0.2">
      <c r="A9" s="154"/>
      <c r="B9" s="148"/>
      <c r="C9" s="148"/>
      <c r="D9" s="148"/>
      <c r="E9" s="148"/>
      <c r="F9" s="148"/>
      <c r="G9" s="148"/>
      <c r="H9" s="148"/>
      <c r="I9" s="148"/>
      <c r="J9" s="148"/>
      <c r="K9" s="148"/>
      <c r="L9" s="148"/>
      <c r="M9" s="148"/>
      <c r="N9" s="148"/>
      <c r="O9" s="148"/>
      <c r="P9" s="148"/>
      <c r="Q9" s="148"/>
      <c r="R9" s="148"/>
      <c r="S9" s="148"/>
      <c r="T9" s="148"/>
      <c r="U9" s="148"/>
      <c r="V9" s="148"/>
      <c r="W9" s="148"/>
      <c r="X9" s="155"/>
    </row>
    <row r="10" spans="1:24" x14ac:dyDescent="0.2">
      <c r="A10" s="154"/>
      <c r="B10" s="148"/>
      <c r="C10" s="148"/>
      <c r="D10" s="148"/>
      <c r="E10" s="148"/>
      <c r="F10" s="148"/>
      <c r="G10" s="148"/>
      <c r="H10" s="148"/>
      <c r="I10" s="148"/>
      <c r="J10" s="148"/>
      <c r="K10" s="148"/>
      <c r="L10" s="148"/>
      <c r="M10" s="148"/>
      <c r="N10" s="148"/>
      <c r="O10" s="148"/>
      <c r="P10" s="148"/>
      <c r="Q10" s="148"/>
      <c r="R10" s="148"/>
      <c r="S10" s="148"/>
      <c r="T10" s="148"/>
      <c r="U10" s="148"/>
      <c r="V10" s="148"/>
      <c r="W10" s="148"/>
      <c r="X10" s="155"/>
    </row>
    <row r="11" spans="1:24" x14ac:dyDescent="0.2">
      <c r="A11" s="154"/>
      <c r="B11" s="148"/>
      <c r="C11" s="148"/>
      <c r="D11" s="148"/>
      <c r="E11" s="148"/>
      <c r="F11" s="148"/>
      <c r="G11" s="148"/>
      <c r="H11" s="148"/>
      <c r="I11" s="148"/>
      <c r="J11" s="148"/>
      <c r="K11" s="148"/>
      <c r="L11" s="148"/>
      <c r="M11" s="148"/>
      <c r="N11" s="148"/>
      <c r="O11" s="148"/>
      <c r="P11" s="148"/>
      <c r="Q11" s="148"/>
      <c r="R11" s="148"/>
      <c r="S11" s="148"/>
      <c r="T11" s="148"/>
      <c r="U11" s="148"/>
      <c r="V11" s="148"/>
      <c r="W11" s="148"/>
      <c r="X11" s="155"/>
    </row>
    <row r="12" spans="1:24" x14ac:dyDescent="0.2">
      <c r="A12" s="154"/>
      <c r="B12" s="148"/>
      <c r="C12" s="148"/>
      <c r="D12" s="148"/>
      <c r="E12" s="148"/>
      <c r="F12" s="148"/>
      <c r="G12" s="148"/>
      <c r="H12" s="148"/>
      <c r="I12" s="148"/>
      <c r="J12" s="148"/>
      <c r="K12" s="148"/>
      <c r="L12" s="148"/>
      <c r="M12" s="148"/>
      <c r="N12" s="148"/>
      <c r="O12" s="148"/>
      <c r="P12" s="148"/>
      <c r="Q12" s="148"/>
      <c r="R12" s="148"/>
      <c r="S12" s="148"/>
      <c r="T12" s="148"/>
      <c r="U12" s="148"/>
      <c r="V12" s="148"/>
      <c r="W12" s="148"/>
      <c r="X12" s="155"/>
    </row>
    <row r="13" spans="1:24" x14ac:dyDescent="0.2">
      <c r="A13" s="154"/>
      <c r="B13" s="148"/>
      <c r="C13" s="148"/>
      <c r="D13" s="148"/>
      <c r="E13" s="148"/>
      <c r="F13" s="148"/>
      <c r="G13" s="148"/>
      <c r="H13" s="148"/>
      <c r="I13" s="148"/>
      <c r="J13" s="148"/>
      <c r="K13" s="148"/>
      <c r="L13" s="148"/>
      <c r="M13" s="148"/>
      <c r="N13" s="148"/>
      <c r="O13" s="148"/>
      <c r="P13" s="148"/>
      <c r="Q13" s="148"/>
      <c r="R13" s="148"/>
      <c r="S13" s="148"/>
      <c r="T13" s="148"/>
      <c r="U13" s="148"/>
      <c r="V13" s="148"/>
      <c r="W13" s="148"/>
      <c r="X13" s="155"/>
    </row>
    <row r="14" spans="1:24" x14ac:dyDescent="0.2">
      <c r="A14" s="154"/>
      <c r="B14" s="148"/>
      <c r="C14" s="148"/>
      <c r="D14" s="148"/>
      <c r="E14" s="148"/>
      <c r="F14" s="148"/>
      <c r="G14" s="148"/>
      <c r="H14" s="148"/>
      <c r="I14" s="148"/>
      <c r="J14" s="148"/>
      <c r="K14" s="148"/>
      <c r="L14" s="148"/>
      <c r="M14" s="148"/>
      <c r="N14" s="148"/>
      <c r="O14" s="148"/>
      <c r="P14" s="148"/>
      <c r="Q14" s="148"/>
      <c r="R14" s="148"/>
      <c r="S14" s="148"/>
      <c r="T14" s="148"/>
      <c r="U14" s="148"/>
      <c r="V14" s="148"/>
      <c r="W14" s="148"/>
      <c r="X14" s="155"/>
    </row>
    <row r="15" spans="1:24" x14ac:dyDescent="0.2">
      <c r="A15" s="154"/>
      <c r="B15" s="148"/>
      <c r="C15" s="148"/>
      <c r="D15" s="148"/>
      <c r="E15" s="148"/>
      <c r="F15" s="148"/>
      <c r="G15" s="148"/>
      <c r="H15" s="148"/>
      <c r="I15" s="148"/>
      <c r="J15" s="148"/>
      <c r="K15" s="148"/>
      <c r="L15" s="148"/>
      <c r="M15" s="148"/>
      <c r="N15" s="148"/>
      <c r="O15" s="148"/>
      <c r="P15" s="148"/>
      <c r="Q15" s="148"/>
      <c r="R15" s="148"/>
      <c r="S15" s="148"/>
      <c r="T15" s="148"/>
      <c r="U15" s="148"/>
      <c r="V15" s="148"/>
      <c r="W15" s="148"/>
      <c r="X15" s="155"/>
    </row>
    <row r="16" spans="1:24" x14ac:dyDescent="0.2">
      <c r="A16" s="154"/>
      <c r="B16" s="148"/>
      <c r="C16" s="148"/>
      <c r="D16" s="148"/>
      <c r="E16" s="148"/>
      <c r="F16" s="148"/>
      <c r="G16" s="148"/>
      <c r="H16" s="148"/>
      <c r="I16" s="148"/>
      <c r="J16" s="148"/>
      <c r="K16" s="148"/>
      <c r="L16" s="148"/>
      <c r="M16" s="148"/>
      <c r="N16" s="148"/>
      <c r="O16" s="148"/>
      <c r="P16" s="148"/>
      <c r="Q16" s="148"/>
      <c r="R16" s="148"/>
      <c r="S16" s="148"/>
      <c r="T16" s="148"/>
      <c r="U16" s="148"/>
      <c r="V16" s="148"/>
      <c r="W16" s="148"/>
      <c r="X16" s="155"/>
    </row>
    <row r="17" spans="1:24" x14ac:dyDescent="0.2">
      <c r="A17" s="154"/>
      <c r="B17" s="148"/>
      <c r="C17" s="148"/>
      <c r="D17" s="148"/>
      <c r="E17" s="148"/>
      <c r="F17" s="148"/>
      <c r="G17" s="148"/>
      <c r="H17" s="148"/>
      <c r="I17" s="148"/>
      <c r="J17" s="148"/>
      <c r="K17" s="148"/>
      <c r="L17" s="148"/>
      <c r="M17" s="148"/>
      <c r="N17" s="148"/>
      <c r="O17" s="148"/>
      <c r="P17" s="148"/>
      <c r="Q17" s="148"/>
      <c r="R17" s="148"/>
      <c r="S17" s="148"/>
      <c r="T17" s="148"/>
      <c r="U17" s="148"/>
      <c r="V17" s="148"/>
      <c r="W17" s="148"/>
      <c r="X17" s="155"/>
    </row>
    <row r="18" spans="1:24" x14ac:dyDescent="0.2">
      <c r="A18" s="154"/>
      <c r="B18" s="148"/>
      <c r="C18" s="148"/>
      <c r="D18" s="148"/>
      <c r="E18" s="148"/>
      <c r="F18" s="148"/>
      <c r="G18" s="148"/>
      <c r="H18" s="148"/>
      <c r="I18" s="148"/>
      <c r="J18" s="148"/>
      <c r="K18" s="148"/>
      <c r="L18" s="148"/>
      <c r="M18" s="148"/>
      <c r="N18" s="148"/>
      <c r="O18" s="148"/>
      <c r="P18" s="148"/>
      <c r="Q18" s="148"/>
      <c r="R18" s="148"/>
      <c r="S18" s="148"/>
      <c r="T18" s="148"/>
      <c r="U18" s="148"/>
      <c r="V18" s="148"/>
      <c r="W18" s="148"/>
      <c r="X18" s="155"/>
    </row>
    <row r="19" spans="1:24" x14ac:dyDescent="0.2">
      <c r="A19" s="154"/>
      <c r="B19" s="148"/>
      <c r="C19" s="148"/>
      <c r="D19" s="148"/>
      <c r="E19" s="148"/>
      <c r="F19" s="148"/>
      <c r="G19" s="148"/>
      <c r="H19" s="148"/>
      <c r="I19" s="148"/>
      <c r="J19" s="148"/>
      <c r="K19" s="148"/>
      <c r="L19" s="148"/>
      <c r="M19" s="148"/>
      <c r="N19" s="148"/>
      <c r="O19" s="148"/>
      <c r="P19" s="148"/>
      <c r="Q19" s="148"/>
      <c r="R19" s="148"/>
      <c r="S19" s="148"/>
      <c r="T19" s="148"/>
      <c r="U19" s="148"/>
      <c r="V19" s="148"/>
      <c r="W19" s="148"/>
      <c r="X19" s="155"/>
    </row>
    <row r="20" spans="1:24" ht="22.5" customHeight="1" thickBot="1" x14ac:dyDescent="0.25">
      <c r="A20" s="157"/>
      <c r="B20" s="158"/>
      <c r="C20" s="158"/>
      <c r="D20" s="158"/>
      <c r="E20" s="158"/>
      <c r="F20" s="158"/>
      <c r="G20" s="158"/>
      <c r="H20" s="158"/>
      <c r="I20" s="158"/>
      <c r="J20" s="158"/>
      <c r="K20" s="158"/>
      <c r="L20" s="158"/>
      <c r="M20" s="158"/>
      <c r="N20" s="158"/>
      <c r="O20" s="158"/>
      <c r="P20" s="158"/>
      <c r="Q20" s="158"/>
      <c r="R20" s="158"/>
      <c r="S20" s="158"/>
      <c r="T20" s="158"/>
      <c r="U20" s="158"/>
      <c r="V20" s="158"/>
      <c r="W20" s="158"/>
      <c r="X20" s="159"/>
    </row>
    <row r="21" spans="1:24" x14ac:dyDescent="0.2">
      <c r="A21" s="151"/>
      <c r="B21" s="152"/>
      <c r="C21" s="152"/>
      <c r="D21" s="152"/>
      <c r="E21" s="152"/>
      <c r="F21" s="152"/>
      <c r="G21" s="152"/>
      <c r="H21" s="152"/>
      <c r="I21" s="152"/>
      <c r="J21" s="152"/>
      <c r="K21" s="152"/>
      <c r="L21" s="152"/>
      <c r="M21" s="152"/>
      <c r="N21" s="152"/>
      <c r="O21" s="152"/>
      <c r="P21" s="152"/>
      <c r="Q21" s="152"/>
      <c r="R21" s="152"/>
      <c r="S21" s="152"/>
      <c r="T21" s="152"/>
      <c r="U21" s="152"/>
      <c r="V21" s="152"/>
      <c r="W21" s="152"/>
      <c r="X21" s="153"/>
    </row>
    <row r="22" spans="1:24" x14ac:dyDescent="0.2">
      <c r="A22" s="154"/>
      <c r="B22" s="148"/>
      <c r="C22" s="148"/>
      <c r="D22" s="148"/>
      <c r="E22" s="148"/>
      <c r="F22" s="148"/>
      <c r="G22" s="148"/>
      <c r="H22" s="148"/>
      <c r="I22" s="148"/>
      <c r="J22" s="148"/>
      <c r="K22" s="148"/>
      <c r="L22" s="148"/>
      <c r="M22" s="148"/>
      <c r="N22" s="148"/>
      <c r="O22" s="148"/>
      <c r="P22" s="148"/>
      <c r="Q22" s="148"/>
      <c r="R22" s="148"/>
      <c r="S22" s="148"/>
      <c r="T22" s="148"/>
      <c r="U22" s="148"/>
      <c r="V22" s="148"/>
      <c r="W22" s="148"/>
      <c r="X22" s="155"/>
    </row>
    <row r="23" spans="1:24" x14ac:dyDescent="0.2">
      <c r="A23" s="154"/>
      <c r="B23" s="148"/>
      <c r="C23" s="148"/>
      <c r="D23" s="148"/>
      <c r="E23" s="148"/>
      <c r="F23" s="148"/>
      <c r="G23" s="148"/>
      <c r="H23" s="148"/>
      <c r="I23" s="148"/>
      <c r="J23" s="148"/>
      <c r="K23" s="148"/>
      <c r="L23" s="148"/>
      <c r="M23" s="148"/>
      <c r="N23" s="148"/>
      <c r="O23" s="148"/>
      <c r="P23" s="148"/>
      <c r="Q23" s="148"/>
      <c r="R23" s="148"/>
      <c r="S23" s="148"/>
      <c r="T23" s="148"/>
      <c r="U23" s="148"/>
      <c r="V23" s="148"/>
      <c r="W23" s="148"/>
      <c r="X23" s="155"/>
    </row>
    <row r="24" spans="1:24" x14ac:dyDescent="0.2">
      <c r="A24" s="154"/>
      <c r="B24" s="148"/>
      <c r="C24" s="148"/>
      <c r="D24" s="148"/>
      <c r="E24" s="148"/>
      <c r="F24" s="148"/>
      <c r="G24" s="148"/>
      <c r="H24" s="148"/>
      <c r="I24" s="148"/>
      <c r="J24" s="148"/>
      <c r="K24" s="148"/>
      <c r="L24" s="148"/>
      <c r="M24" s="148"/>
      <c r="N24" s="148"/>
      <c r="O24" s="148"/>
      <c r="P24" s="148"/>
      <c r="Q24" s="148"/>
      <c r="R24" s="148"/>
      <c r="S24" s="148"/>
      <c r="T24" s="148"/>
      <c r="U24" s="148"/>
      <c r="V24" s="148"/>
      <c r="W24" s="148"/>
      <c r="X24" s="155"/>
    </row>
    <row r="25" spans="1:24" x14ac:dyDescent="0.2">
      <c r="A25" s="154"/>
      <c r="B25" s="148"/>
      <c r="C25" s="148"/>
      <c r="D25" s="148"/>
      <c r="E25" s="148"/>
      <c r="F25" s="148"/>
      <c r="G25" s="148"/>
      <c r="H25" s="148"/>
      <c r="I25" s="148"/>
      <c r="J25" s="148"/>
      <c r="K25" s="148"/>
      <c r="L25" s="148"/>
      <c r="M25" s="148"/>
      <c r="N25" s="148"/>
      <c r="O25" s="148"/>
      <c r="P25" s="148"/>
      <c r="Q25" s="148"/>
      <c r="R25" s="148"/>
      <c r="S25" s="148"/>
      <c r="T25" s="148"/>
      <c r="U25" s="148"/>
      <c r="V25" s="148"/>
      <c r="W25" s="148"/>
      <c r="X25" s="155"/>
    </row>
    <row r="26" spans="1:24" x14ac:dyDescent="0.2">
      <c r="A26" s="154"/>
      <c r="B26" s="148"/>
      <c r="C26" s="148"/>
      <c r="D26" s="148"/>
      <c r="E26" s="148"/>
      <c r="F26" s="148"/>
      <c r="G26" s="148"/>
      <c r="H26" s="148"/>
      <c r="I26" s="148"/>
      <c r="J26" s="148"/>
      <c r="K26" s="148"/>
      <c r="L26" s="148"/>
      <c r="M26" s="148"/>
      <c r="N26" s="148"/>
      <c r="O26" s="148"/>
      <c r="P26" s="148"/>
      <c r="Q26" s="148"/>
      <c r="R26" s="148"/>
      <c r="S26" s="148"/>
      <c r="T26" s="148"/>
      <c r="U26" s="148"/>
      <c r="V26" s="148"/>
      <c r="W26" s="148"/>
      <c r="X26" s="155"/>
    </row>
    <row r="27" spans="1:24" x14ac:dyDescent="0.2">
      <c r="A27" s="154"/>
      <c r="B27" s="148"/>
      <c r="C27" s="148"/>
      <c r="D27" s="148"/>
      <c r="E27" s="148"/>
      <c r="F27" s="148"/>
      <c r="G27" s="148"/>
      <c r="H27" s="148"/>
      <c r="I27" s="148"/>
      <c r="J27" s="148"/>
      <c r="K27" s="148"/>
      <c r="L27" s="148"/>
      <c r="M27" s="148"/>
      <c r="N27" s="148"/>
      <c r="O27" s="148"/>
      <c r="P27" s="148"/>
      <c r="Q27" s="148"/>
      <c r="R27" s="148"/>
      <c r="S27" s="148"/>
      <c r="T27" s="148"/>
      <c r="U27" s="148"/>
      <c r="V27" s="148"/>
      <c r="W27" s="148"/>
      <c r="X27" s="155"/>
    </row>
    <row r="28" spans="1:24" x14ac:dyDescent="0.2">
      <c r="A28" s="154"/>
      <c r="B28" s="148"/>
      <c r="C28" s="148"/>
      <c r="D28" s="148"/>
      <c r="E28" s="148"/>
      <c r="F28" s="148"/>
      <c r="G28" s="148"/>
      <c r="H28" s="148"/>
      <c r="I28" s="148"/>
      <c r="J28" s="148"/>
      <c r="K28" s="148"/>
      <c r="L28" s="148"/>
      <c r="M28" s="148"/>
      <c r="N28" s="148"/>
      <c r="O28" s="148"/>
      <c r="P28" s="148"/>
      <c r="Q28" s="148"/>
      <c r="R28" s="148"/>
      <c r="S28" s="148"/>
      <c r="T28" s="148"/>
      <c r="U28" s="148"/>
      <c r="V28" s="148"/>
      <c r="W28" s="148"/>
      <c r="X28" s="155"/>
    </row>
    <row r="29" spans="1:24" x14ac:dyDescent="0.2">
      <c r="A29" s="154"/>
      <c r="B29" s="148"/>
      <c r="C29" s="148"/>
      <c r="D29" s="148"/>
      <c r="E29" s="148"/>
      <c r="F29" s="148"/>
      <c r="G29" s="148"/>
      <c r="H29" s="148"/>
      <c r="I29" s="148"/>
      <c r="J29" s="148"/>
      <c r="K29" s="148"/>
      <c r="L29" s="148"/>
      <c r="M29" s="148"/>
      <c r="N29" s="148"/>
      <c r="O29" s="148"/>
      <c r="P29" s="148"/>
      <c r="Q29" s="148"/>
      <c r="R29" s="148"/>
      <c r="S29" s="148"/>
      <c r="T29" s="148"/>
      <c r="U29" s="148"/>
      <c r="V29" s="148"/>
      <c r="W29" s="148"/>
      <c r="X29" s="155"/>
    </row>
    <row r="30" spans="1:24" x14ac:dyDescent="0.2">
      <c r="A30" s="154"/>
      <c r="B30" s="148"/>
      <c r="C30" s="148"/>
      <c r="D30" s="148"/>
      <c r="E30" s="148"/>
      <c r="F30" s="148"/>
      <c r="G30" s="148"/>
      <c r="H30" s="148"/>
      <c r="I30" s="148"/>
      <c r="J30" s="148"/>
      <c r="K30" s="148"/>
      <c r="L30" s="148"/>
      <c r="M30" s="148"/>
      <c r="N30" s="148"/>
      <c r="O30" s="148"/>
      <c r="P30" s="148"/>
      <c r="Q30" s="148"/>
      <c r="R30" s="148"/>
      <c r="S30" s="148"/>
      <c r="T30" s="148"/>
      <c r="U30" s="148"/>
      <c r="V30" s="148"/>
      <c r="W30" s="148"/>
      <c r="X30" s="155"/>
    </row>
    <row r="31" spans="1:24" x14ac:dyDescent="0.2">
      <c r="A31" s="154"/>
      <c r="B31" s="148"/>
      <c r="C31" s="148"/>
      <c r="D31" s="148"/>
      <c r="E31" s="148"/>
      <c r="F31" s="148"/>
      <c r="G31" s="148"/>
      <c r="H31" s="148"/>
      <c r="I31" s="148"/>
      <c r="J31" s="148"/>
      <c r="K31" s="148"/>
      <c r="L31" s="148"/>
      <c r="M31" s="148"/>
      <c r="N31" s="148"/>
      <c r="O31" s="148"/>
      <c r="P31" s="148"/>
      <c r="Q31" s="148"/>
      <c r="R31" s="148"/>
      <c r="S31" s="148"/>
      <c r="T31" s="148"/>
      <c r="U31" s="148"/>
      <c r="V31" s="148"/>
      <c r="W31" s="148"/>
      <c r="X31" s="155"/>
    </row>
    <row r="32" spans="1:24" x14ac:dyDescent="0.2">
      <c r="A32" s="154"/>
      <c r="B32" s="148"/>
      <c r="C32" s="148"/>
      <c r="D32" s="148"/>
      <c r="E32" s="148"/>
      <c r="F32" s="148"/>
      <c r="G32" s="148"/>
      <c r="H32" s="148"/>
      <c r="I32" s="148"/>
      <c r="J32" s="148"/>
      <c r="K32" s="148"/>
      <c r="L32" s="148"/>
      <c r="M32" s="148"/>
      <c r="N32" s="148"/>
      <c r="O32" s="148"/>
      <c r="P32" s="148"/>
      <c r="Q32" s="148"/>
      <c r="R32" s="148"/>
      <c r="S32" s="148"/>
      <c r="T32" s="148"/>
      <c r="U32" s="148"/>
      <c r="V32" s="148"/>
      <c r="W32" s="148"/>
      <c r="X32" s="155"/>
    </row>
    <row r="33" spans="1:24" x14ac:dyDescent="0.2">
      <c r="A33" s="154"/>
      <c r="B33" s="148"/>
      <c r="C33" s="148"/>
      <c r="D33" s="148"/>
      <c r="E33" s="148"/>
      <c r="F33" s="148"/>
      <c r="G33" s="148"/>
      <c r="H33" s="148"/>
      <c r="I33" s="148"/>
      <c r="J33" s="148"/>
      <c r="K33" s="148"/>
      <c r="L33" s="148"/>
      <c r="M33" s="148"/>
      <c r="N33" s="148"/>
      <c r="O33" s="148"/>
      <c r="P33" s="148"/>
      <c r="Q33" s="148"/>
      <c r="R33" s="148"/>
      <c r="S33" s="148"/>
      <c r="T33" s="148"/>
      <c r="U33" s="148"/>
      <c r="V33" s="148"/>
      <c r="W33" s="148"/>
      <c r="X33" s="155"/>
    </row>
    <row r="34" spans="1:24" x14ac:dyDescent="0.2">
      <c r="A34" s="154"/>
      <c r="B34" s="148"/>
      <c r="C34" s="148"/>
      <c r="D34" s="148"/>
      <c r="E34" s="148"/>
      <c r="F34" s="148"/>
      <c r="G34" s="148"/>
      <c r="H34" s="148"/>
      <c r="I34" s="148"/>
      <c r="J34" s="148"/>
      <c r="K34" s="148"/>
      <c r="L34" s="148"/>
      <c r="M34" s="148"/>
      <c r="N34" s="148"/>
      <c r="O34" s="148"/>
      <c r="P34" s="148"/>
      <c r="Q34" s="148"/>
      <c r="R34" s="148"/>
      <c r="S34" s="148"/>
      <c r="T34" s="148"/>
      <c r="U34" s="148"/>
      <c r="V34" s="148"/>
      <c r="W34" s="148"/>
      <c r="X34" s="155"/>
    </row>
    <row r="35" spans="1:24" x14ac:dyDescent="0.2">
      <c r="A35" s="154"/>
      <c r="B35" s="148"/>
      <c r="C35" s="148"/>
      <c r="D35" s="148"/>
      <c r="E35" s="148"/>
      <c r="F35" s="148"/>
      <c r="G35" s="148"/>
      <c r="H35" s="148"/>
      <c r="I35" s="148"/>
      <c r="J35" s="148"/>
      <c r="K35" s="148"/>
      <c r="L35" s="148"/>
      <c r="M35" s="148"/>
      <c r="N35" s="148"/>
      <c r="O35" s="148"/>
      <c r="P35" s="148"/>
      <c r="Q35" s="148"/>
      <c r="R35" s="148"/>
      <c r="S35" s="148"/>
      <c r="T35" s="148"/>
      <c r="U35" s="148"/>
      <c r="V35" s="148"/>
      <c r="W35" s="148"/>
      <c r="X35" s="155"/>
    </row>
    <row r="36" spans="1:24" x14ac:dyDescent="0.2">
      <c r="A36" s="154"/>
      <c r="B36" s="148"/>
      <c r="C36" s="148"/>
      <c r="D36" s="148"/>
      <c r="E36" s="148"/>
      <c r="F36" s="148"/>
      <c r="G36" s="148"/>
      <c r="H36" s="148"/>
      <c r="I36" s="148"/>
      <c r="J36" s="148"/>
      <c r="K36" s="148"/>
      <c r="L36" s="148"/>
      <c r="M36" s="148"/>
      <c r="N36" s="148"/>
      <c r="O36" s="148"/>
      <c r="P36" s="148"/>
      <c r="Q36" s="148"/>
      <c r="R36" s="148"/>
      <c r="S36" s="148"/>
      <c r="T36" s="148"/>
      <c r="U36" s="148"/>
      <c r="V36" s="148"/>
      <c r="W36" s="148"/>
      <c r="X36" s="155"/>
    </row>
    <row r="37" spans="1:24" x14ac:dyDescent="0.2">
      <c r="A37" s="154"/>
      <c r="B37" s="148"/>
      <c r="C37" s="148"/>
      <c r="D37" s="148"/>
      <c r="E37" s="148"/>
      <c r="F37" s="148"/>
      <c r="G37" s="148"/>
      <c r="H37" s="148"/>
      <c r="I37" s="148"/>
      <c r="J37" s="148"/>
      <c r="K37" s="148"/>
      <c r="L37" s="148"/>
      <c r="M37" s="148"/>
      <c r="N37" s="148"/>
      <c r="O37" s="148"/>
      <c r="P37" s="148"/>
      <c r="Q37" s="148"/>
      <c r="R37" s="148"/>
      <c r="S37" s="148"/>
      <c r="T37" s="148"/>
      <c r="U37" s="148"/>
      <c r="V37" s="148"/>
      <c r="W37" s="148"/>
      <c r="X37" s="155"/>
    </row>
    <row r="38" spans="1:24" x14ac:dyDescent="0.2">
      <c r="A38" s="154"/>
      <c r="B38" s="148"/>
      <c r="C38" s="148"/>
      <c r="D38" s="148"/>
      <c r="E38" s="148"/>
      <c r="F38" s="148"/>
      <c r="G38" s="148"/>
      <c r="H38" s="148"/>
      <c r="I38" s="148"/>
      <c r="J38" s="148"/>
      <c r="K38" s="148"/>
      <c r="L38" s="148"/>
      <c r="M38" s="148"/>
      <c r="N38" s="148"/>
      <c r="O38" s="148"/>
      <c r="P38" s="148"/>
      <c r="Q38" s="148"/>
      <c r="R38" s="148"/>
      <c r="S38" s="148"/>
      <c r="T38" s="148"/>
      <c r="U38" s="148"/>
      <c r="V38" s="148"/>
      <c r="W38" s="148"/>
      <c r="X38" s="155"/>
    </row>
    <row r="39" spans="1:24" ht="13.5" thickBot="1" x14ac:dyDescent="0.25">
      <c r="A39" s="157"/>
      <c r="B39" s="158"/>
      <c r="C39" s="158"/>
      <c r="D39" s="158"/>
      <c r="E39" s="158"/>
      <c r="F39" s="158"/>
      <c r="G39" s="158"/>
      <c r="H39" s="158"/>
      <c r="I39" s="158"/>
      <c r="J39" s="158"/>
      <c r="K39" s="158"/>
      <c r="L39" s="158"/>
      <c r="M39" s="158"/>
      <c r="N39" s="158"/>
      <c r="O39" s="158"/>
      <c r="P39" s="158"/>
      <c r="Q39" s="158"/>
      <c r="R39" s="158"/>
      <c r="S39" s="158"/>
      <c r="T39" s="158"/>
      <c r="U39" s="158"/>
      <c r="V39" s="158"/>
      <c r="W39" s="158"/>
      <c r="X39" s="159"/>
    </row>
    <row r="42" spans="1:24" x14ac:dyDescent="0.2">
      <c r="H42" s="143"/>
      <c r="I42" s="143"/>
    </row>
  </sheetData>
  <mergeCells count="2">
    <mergeCell ref="A1:H1"/>
    <mergeCell ref="A2:H2"/>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8"/>
  <sheetViews>
    <sheetView showGridLines="0" showWhiteSpace="0" topLeftCell="H1" zoomScale="110" zoomScaleNormal="110" zoomScaleSheetLayoutView="100" workbookViewId="0">
      <selection activeCell="L4" sqref="L4"/>
    </sheetView>
  </sheetViews>
  <sheetFormatPr defaultRowHeight="11.25" x14ac:dyDescent="0.2"/>
  <cols>
    <col min="1" max="1" width="4.42578125" style="117" customWidth="1"/>
    <col min="2" max="2" width="9.140625" style="83" customWidth="1"/>
    <col min="3" max="3" width="15.140625" style="118" customWidth="1"/>
    <col min="4" max="4" width="9" style="83" bestFit="1" customWidth="1"/>
    <col min="5" max="5" width="16.28515625" style="118" customWidth="1"/>
    <col min="6" max="6" width="15.28515625" style="119" customWidth="1"/>
    <col min="7" max="7" width="15.28515625" style="165" customWidth="1"/>
    <col min="8" max="8" width="15.5703125" style="118" customWidth="1"/>
    <col min="9" max="9" width="17.85546875" style="83" customWidth="1"/>
    <col min="10" max="10" width="44.7109375" style="119" customWidth="1"/>
    <col min="11" max="11" width="42.5703125" style="119" customWidth="1"/>
    <col min="12" max="12" width="41.85546875" style="119" customWidth="1"/>
    <col min="13" max="13" width="12.7109375" style="118" bestFit="1" customWidth="1"/>
    <col min="14" max="14" width="3.7109375" style="120" customWidth="1"/>
    <col min="15" max="15" width="10.85546875" style="121" customWidth="1"/>
    <col min="16" max="256" width="9.140625" style="83"/>
    <col min="257" max="257" width="4.42578125" style="83" customWidth="1"/>
    <col min="258" max="258" width="7.140625" style="83" bestFit="1" customWidth="1"/>
    <col min="259" max="259" width="15.140625" style="83" customWidth="1"/>
    <col min="260" max="260" width="9" style="83" bestFit="1" customWidth="1"/>
    <col min="261" max="261" width="16.28515625" style="83" customWidth="1"/>
    <col min="262" max="263" width="15.28515625" style="83" customWidth="1"/>
    <col min="264" max="264" width="15.5703125" style="83" customWidth="1"/>
    <col min="265" max="265" width="17.85546875" style="83" customWidth="1"/>
    <col min="266" max="266" width="44.7109375" style="83" customWidth="1"/>
    <col min="267" max="267" width="42.5703125" style="83" customWidth="1"/>
    <col min="268" max="268" width="41.85546875" style="83" customWidth="1"/>
    <col min="269" max="269" width="12.7109375" style="83" bestFit="1" customWidth="1"/>
    <col min="270" max="270" width="3.7109375" style="83" customWidth="1"/>
    <col min="271" max="271" width="10.85546875" style="83" customWidth="1"/>
    <col min="272" max="512" width="9.140625" style="83"/>
    <col min="513" max="513" width="4.42578125" style="83" customWidth="1"/>
    <col min="514" max="514" width="7.140625" style="83" bestFit="1" customWidth="1"/>
    <col min="515" max="515" width="15.140625" style="83" customWidth="1"/>
    <col min="516" max="516" width="9" style="83" bestFit="1" customWidth="1"/>
    <col min="517" max="517" width="16.28515625" style="83" customWidth="1"/>
    <col min="518" max="519" width="15.28515625" style="83" customWidth="1"/>
    <col min="520" max="520" width="15.5703125" style="83" customWidth="1"/>
    <col min="521" max="521" width="17.85546875" style="83" customWidth="1"/>
    <col min="522" max="522" width="44.7109375" style="83" customWidth="1"/>
    <col min="523" max="523" width="42.5703125" style="83" customWidth="1"/>
    <col min="524" max="524" width="41.85546875" style="83" customWidth="1"/>
    <col min="525" max="525" width="12.7109375" style="83" bestFit="1" customWidth="1"/>
    <col min="526" max="526" width="3.7109375" style="83" customWidth="1"/>
    <col min="527" max="527" width="10.85546875" style="83" customWidth="1"/>
    <col min="528" max="768" width="9.140625" style="83"/>
    <col min="769" max="769" width="4.42578125" style="83" customWidth="1"/>
    <col min="770" max="770" width="7.140625" style="83" bestFit="1" customWidth="1"/>
    <col min="771" max="771" width="15.140625" style="83" customWidth="1"/>
    <col min="772" max="772" width="9" style="83" bestFit="1" customWidth="1"/>
    <col min="773" max="773" width="16.28515625" style="83" customWidth="1"/>
    <col min="774" max="775" width="15.28515625" style="83" customWidth="1"/>
    <col min="776" max="776" width="15.5703125" style="83" customWidth="1"/>
    <col min="777" max="777" width="17.85546875" style="83" customWidth="1"/>
    <col min="778" max="778" width="44.7109375" style="83" customWidth="1"/>
    <col min="779" max="779" width="42.5703125" style="83" customWidth="1"/>
    <col min="780" max="780" width="41.85546875" style="83" customWidth="1"/>
    <col min="781" max="781" width="12.7109375" style="83" bestFit="1" customWidth="1"/>
    <col min="782" max="782" width="3.7109375" style="83" customWidth="1"/>
    <col min="783" max="783" width="10.85546875" style="83" customWidth="1"/>
    <col min="784" max="1024" width="9.140625" style="83"/>
    <col min="1025" max="1025" width="4.42578125" style="83" customWidth="1"/>
    <col min="1026" max="1026" width="7.140625" style="83" bestFit="1" customWidth="1"/>
    <col min="1027" max="1027" width="15.140625" style="83" customWidth="1"/>
    <col min="1028" max="1028" width="9" style="83" bestFit="1" customWidth="1"/>
    <col min="1029" max="1029" width="16.28515625" style="83" customWidth="1"/>
    <col min="1030" max="1031" width="15.28515625" style="83" customWidth="1"/>
    <col min="1032" max="1032" width="15.5703125" style="83" customWidth="1"/>
    <col min="1033" max="1033" width="17.85546875" style="83" customWidth="1"/>
    <col min="1034" max="1034" width="44.7109375" style="83" customWidth="1"/>
    <col min="1035" max="1035" width="42.5703125" style="83" customWidth="1"/>
    <col min="1036" max="1036" width="41.85546875" style="83" customWidth="1"/>
    <col min="1037" max="1037" width="12.7109375" style="83" bestFit="1" customWidth="1"/>
    <col min="1038" max="1038" width="3.7109375" style="83" customWidth="1"/>
    <col min="1039" max="1039" width="10.85546875" style="83" customWidth="1"/>
    <col min="1040" max="1280" width="9.140625" style="83"/>
    <col min="1281" max="1281" width="4.42578125" style="83" customWidth="1"/>
    <col min="1282" max="1282" width="7.140625" style="83" bestFit="1" customWidth="1"/>
    <col min="1283" max="1283" width="15.140625" style="83" customWidth="1"/>
    <col min="1284" max="1284" width="9" style="83" bestFit="1" customWidth="1"/>
    <col min="1285" max="1285" width="16.28515625" style="83" customWidth="1"/>
    <col min="1286" max="1287" width="15.28515625" style="83" customWidth="1"/>
    <col min="1288" max="1288" width="15.5703125" style="83" customWidth="1"/>
    <col min="1289" max="1289" width="17.85546875" style="83" customWidth="1"/>
    <col min="1290" max="1290" width="44.7109375" style="83" customWidth="1"/>
    <col min="1291" max="1291" width="42.5703125" style="83" customWidth="1"/>
    <col min="1292" max="1292" width="41.85546875" style="83" customWidth="1"/>
    <col min="1293" max="1293" width="12.7109375" style="83" bestFit="1" customWidth="1"/>
    <col min="1294" max="1294" width="3.7109375" style="83" customWidth="1"/>
    <col min="1295" max="1295" width="10.85546875" style="83" customWidth="1"/>
    <col min="1296" max="1536" width="9.140625" style="83"/>
    <col min="1537" max="1537" width="4.42578125" style="83" customWidth="1"/>
    <col min="1538" max="1538" width="7.140625" style="83" bestFit="1" customWidth="1"/>
    <col min="1539" max="1539" width="15.140625" style="83" customWidth="1"/>
    <col min="1540" max="1540" width="9" style="83" bestFit="1" customWidth="1"/>
    <col min="1541" max="1541" width="16.28515625" style="83" customWidth="1"/>
    <col min="1542" max="1543" width="15.28515625" style="83" customWidth="1"/>
    <col min="1544" max="1544" width="15.5703125" style="83" customWidth="1"/>
    <col min="1545" max="1545" width="17.85546875" style="83" customWidth="1"/>
    <col min="1546" max="1546" width="44.7109375" style="83" customWidth="1"/>
    <col min="1547" max="1547" width="42.5703125" style="83" customWidth="1"/>
    <col min="1548" max="1548" width="41.85546875" style="83" customWidth="1"/>
    <col min="1549" max="1549" width="12.7109375" style="83" bestFit="1" customWidth="1"/>
    <col min="1550" max="1550" width="3.7109375" style="83" customWidth="1"/>
    <col min="1551" max="1551" width="10.85546875" style="83" customWidth="1"/>
    <col min="1552" max="1792" width="9.140625" style="83"/>
    <col min="1793" max="1793" width="4.42578125" style="83" customWidth="1"/>
    <col min="1794" max="1794" width="7.140625" style="83" bestFit="1" customWidth="1"/>
    <col min="1795" max="1795" width="15.140625" style="83" customWidth="1"/>
    <col min="1796" max="1796" width="9" style="83" bestFit="1" customWidth="1"/>
    <col min="1797" max="1797" width="16.28515625" style="83" customWidth="1"/>
    <col min="1798" max="1799" width="15.28515625" style="83" customWidth="1"/>
    <col min="1800" max="1800" width="15.5703125" style="83" customWidth="1"/>
    <col min="1801" max="1801" width="17.85546875" style="83" customWidth="1"/>
    <col min="1802" max="1802" width="44.7109375" style="83" customWidth="1"/>
    <col min="1803" max="1803" width="42.5703125" style="83" customWidth="1"/>
    <col min="1804" max="1804" width="41.85546875" style="83" customWidth="1"/>
    <col min="1805" max="1805" width="12.7109375" style="83" bestFit="1" customWidth="1"/>
    <col min="1806" max="1806" width="3.7109375" style="83" customWidth="1"/>
    <col min="1807" max="1807" width="10.85546875" style="83" customWidth="1"/>
    <col min="1808" max="2048" width="9.140625" style="83"/>
    <col min="2049" max="2049" width="4.42578125" style="83" customWidth="1"/>
    <col min="2050" max="2050" width="7.140625" style="83" bestFit="1" customWidth="1"/>
    <col min="2051" max="2051" width="15.140625" style="83" customWidth="1"/>
    <col min="2052" max="2052" width="9" style="83" bestFit="1" customWidth="1"/>
    <col min="2053" max="2053" width="16.28515625" style="83" customWidth="1"/>
    <col min="2054" max="2055" width="15.28515625" style="83" customWidth="1"/>
    <col min="2056" max="2056" width="15.5703125" style="83" customWidth="1"/>
    <col min="2057" max="2057" width="17.85546875" style="83" customWidth="1"/>
    <col min="2058" max="2058" width="44.7109375" style="83" customWidth="1"/>
    <col min="2059" max="2059" width="42.5703125" style="83" customWidth="1"/>
    <col min="2060" max="2060" width="41.85546875" style="83" customWidth="1"/>
    <col min="2061" max="2061" width="12.7109375" style="83" bestFit="1" customWidth="1"/>
    <col min="2062" max="2062" width="3.7109375" style="83" customWidth="1"/>
    <col min="2063" max="2063" width="10.85546875" style="83" customWidth="1"/>
    <col min="2064" max="2304" width="9.140625" style="83"/>
    <col min="2305" max="2305" width="4.42578125" style="83" customWidth="1"/>
    <col min="2306" max="2306" width="7.140625" style="83" bestFit="1" customWidth="1"/>
    <col min="2307" max="2307" width="15.140625" style="83" customWidth="1"/>
    <col min="2308" max="2308" width="9" style="83" bestFit="1" customWidth="1"/>
    <col min="2309" max="2309" width="16.28515625" style="83" customWidth="1"/>
    <col min="2310" max="2311" width="15.28515625" style="83" customWidth="1"/>
    <col min="2312" max="2312" width="15.5703125" style="83" customWidth="1"/>
    <col min="2313" max="2313" width="17.85546875" style="83" customWidth="1"/>
    <col min="2314" max="2314" width="44.7109375" style="83" customWidth="1"/>
    <col min="2315" max="2315" width="42.5703125" style="83" customWidth="1"/>
    <col min="2316" max="2316" width="41.85546875" style="83" customWidth="1"/>
    <col min="2317" max="2317" width="12.7109375" style="83" bestFit="1" customWidth="1"/>
    <col min="2318" max="2318" width="3.7109375" style="83" customWidth="1"/>
    <col min="2319" max="2319" width="10.85546875" style="83" customWidth="1"/>
    <col min="2320" max="2560" width="9.140625" style="83"/>
    <col min="2561" max="2561" width="4.42578125" style="83" customWidth="1"/>
    <col min="2562" max="2562" width="7.140625" style="83" bestFit="1" customWidth="1"/>
    <col min="2563" max="2563" width="15.140625" style="83" customWidth="1"/>
    <col min="2564" max="2564" width="9" style="83" bestFit="1" customWidth="1"/>
    <col min="2565" max="2565" width="16.28515625" style="83" customWidth="1"/>
    <col min="2566" max="2567" width="15.28515625" style="83" customWidth="1"/>
    <col min="2568" max="2568" width="15.5703125" style="83" customWidth="1"/>
    <col min="2569" max="2569" width="17.85546875" style="83" customWidth="1"/>
    <col min="2570" max="2570" width="44.7109375" style="83" customWidth="1"/>
    <col min="2571" max="2571" width="42.5703125" style="83" customWidth="1"/>
    <col min="2572" max="2572" width="41.85546875" style="83" customWidth="1"/>
    <col min="2573" max="2573" width="12.7109375" style="83" bestFit="1" customWidth="1"/>
    <col min="2574" max="2574" width="3.7109375" style="83" customWidth="1"/>
    <col min="2575" max="2575" width="10.85546875" style="83" customWidth="1"/>
    <col min="2576" max="2816" width="9.140625" style="83"/>
    <col min="2817" max="2817" width="4.42578125" style="83" customWidth="1"/>
    <col min="2818" max="2818" width="7.140625" style="83" bestFit="1" customWidth="1"/>
    <col min="2819" max="2819" width="15.140625" style="83" customWidth="1"/>
    <col min="2820" max="2820" width="9" style="83" bestFit="1" customWidth="1"/>
    <col min="2821" max="2821" width="16.28515625" style="83" customWidth="1"/>
    <col min="2822" max="2823" width="15.28515625" style="83" customWidth="1"/>
    <col min="2824" max="2824" width="15.5703125" style="83" customWidth="1"/>
    <col min="2825" max="2825" width="17.85546875" style="83" customWidth="1"/>
    <col min="2826" max="2826" width="44.7109375" style="83" customWidth="1"/>
    <col min="2827" max="2827" width="42.5703125" style="83" customWidth="1"/>
    <col min="2828" max="2828" width="41.85546875" style="83" customWidth="1"/>
    <col min="2829" max="2829" width="12.7109375" style="83" bestFit="1" customWidth="1"/>
    <col min="2830" max="2830" width="3.7109375" style="83" customWidth="1"/>
    <col min="2831" max="2831" width="10.85546875" style="83" customWidth="1"/>
    <col min="2832" max="3072" width="9.140625" style="83"/>
    <col min="3073" max="3073" width="4.42578125" style="83" customWidth="1"/>
    <col min="3074" max="3074" width="7.140625" style="83" bestFit="1" customWidth="1"/>
    <col min="3075" max="3075" width="15.140625" style="83" customWidth="1"/>
    <col min="3076" max="3076" width="9" style="83" bestFit="1" customWidth="1"/>
    <col min="3077" max="3077" width="16.28515625" style="83" customWidth="1"/>
    <col min="3078" max="3079" width="15.28515625" style="83" customWidth="1"/>
    <col min="3080" max="3080" width="15.5703125" style="83" customWidth="1"/>
    <col min="3081" max="3081" width="17.85546875" style="83" customWidth="1"/>
    <col min="3082" max="3082" width="44.7109375" style="83" customWidth="1"/>
    <col min="3083" max="3083" width="42.5703125" style="83" customWidth="1"/>
    <col min="3084" max="3084" width="41.85546875" style="83" customWidth="1"/>
    <col min="3085" max="3085" width="12.7109375" style="83" bestFit="1" customWidth="1"/>
    <col min="3086" max="3086" width="3.7109375" style="83" customWidth="1"/>
    <col min="3087" max="3087" width="10.85546875" style="83" customWidth="1"/>
    <col min="3088" max="3328" width="9.140625" style="83"/>
    <col min="3329" max="3329" width="4.42578125" style="83" customWidth="1"/>
    <col min="3330" max="3330" width="7.140625" style="83" bestFit="1" customWidth="1"/>
    <col min="3331" max="3331" width="15.140625" style="83" customWidth="1"/>
    <col min="3332" max="3332" width="9" style="83" bestFit="1" customWidth="1"/>
    <col min="3333" max="3333" width="16.28515625" style="83" customWidth="1"/>
    <col min="3334" max="3335" width="15.28515625" style="83" customWidth="1"/>
    <col min="3336" max="3336" width="15.5703125" style="83" customWidth="1"/>
    <col min="3337" max="3337" width="17.85546875" style="83" customWidth="1"/>
    <col min="3338" max="3338" width="44.7109375" style="83" customWidth="1"/>
    <col min="3339" max="3339" width="42.5703125" style="83" customWidth="1"/>
    <col min="3340" max="3340" width="41.85546875" style="83" customWidth="1"/>
    <col min="3341" max="3341" width="12.7109375" style="83" bestFit="1" customWidth="1"/>
    <col min="3342" max="3342" width="3.7109375" style="83" customWidth="1"/>
    <col min="3343" max="3343" width="10.85546875" style="83" customWidth="1"/>
    <col min="3344" max="3584" width="9.140625" style="83"/>
    <col min="3585" max="3585" width="4.42578125" style="83" customWidth="1"/>
    <col min="3586" max="3586" width="7.140625" style="83" bestFit="1" customWidth="1"/>
    <col min="3587" max="3587" width="15.140625" style="83" customWidth="1"/>
    <col min="3588" max="3588" width="9" style="83" bestFit="1" customWidth="1"/>
    <col min="3589" max="3589" width="16.28515625" style="83" customWidth="1"/>
    <col min="3590" max="3591" width="15.28515625" style="83" customWidth="1"/>
    <col min="3592" max="3592" width="15.5703125" style="83" customWidth="1"/>
    <col min="3593" max="3593" width="17.85546875" style="83" customWidth="1"/>
    <col min="3594" max="3594" width="44.7109375" style="83" customWidth="1"/>
    <col min="3595" max="3595" width="42.5703125" style="83" customWidth="1"/>
    <col min="3596" max="3596" width="41.85546875" style="83" customWidth="1"/>
    <col min="3597" max="3597" width="12.7109375" style="83" bestFit="1" customWidth="1"/>
    <col min="3598" max="3598" width="3.7109375" style="83" customWidth="1"/>
    <col min="3599" max="3599" width="10.85546875" style="83" customWidth="1"/>
    <col min="3600" max="3840" width="9.140625" style="83"/>
    <col min="3841" max="3841" width="4.42578125" style="83" customWidth="1"/>
    <col min="3842" max="3842" width="7.140625" style="83" bestFit="1" customWidth="1"/>
    <col min="3843" max="3843" width="15.140625" style="83" customWidth="1"/>
    <col min="3844" max="3844" width="9" style="83" bestFit="1" customWidth="1"/>
    <col min="3845" max="3845" width="16.28515625" style="83" customWidth="1"/>
    <col min="3846" max="3847" width="15.28515625" style="83" customWidth="1"/>
    <col min="3848" max="3848" width="15.5703125" style="83" customWidth="1"/>
    <col min="3849" max="3849" width="17.85546875" style="83" customWidth="1"/>
    <col min="3850" max="3850" width="44.7109375" style="83" customWidth="1"/>
    <col min="3851" max="3851" width="42.5703125" style="83" customWidth="1"/>
    <col min="3852" max="3852" width="41.85546875" style="83" customWidth="1"/>
    <col min="3853" max="3853" width="12.7109375" style="83" bestFit="1" customWidth="1"/>
    <col min="3854" max="3854" width="3.7109375" style="83" customWidth="1"/>
    <col min="3855" max="3855" width="10.85546875" style="83" customWidth="1"/>
    <col min="3856" max="4096" width="9.140625" style="83"/>
    <col min="4097" max="4097" width="4.42578125" style="83" customWidth="1"/>
    <col min="4098" max="4098" width="7.140625" style="83" bestFit="1" customWidth="1"/>
    <col min="4099" max="4099" width="15.140625" style="83" customWidth="1"/>
    <col min="4100" max="4100" width="9" style="83" bestFit="1" customWidth="1"/>
    <col min="4101" max="4101" width="16.28515625" style="83" customWidth="1"/>
    <col min="4102" max="4103" width="15.28515625" style="83" customWidth="1"/>
    <col min="4104" max="4104" width="15.5703125" style="83" customWidth="1"/>
    <col min="4105" max="4105" width="17.85546875" style="83" customWidth="1"/>
    <col min="4106" max="4106" width="44.7109375" style="83" customWidth="1"/>
    <col min="4107" max="4107" width="42.5703125" style="83" customWidth="1"/>
    <col min="4108" max="4108" width="41.85546875" style="83" customWidth="1"/>
    <col min="4109" max="4109" width="12.7109375" style="83" bestFit="1" customWidth="1"/>
    <col min="4110" max="4110" width="3.7109375" style="83" customWidth="1"/>
    <col min="4111" max="4111" width="10.85546875" style="83" customWidth="1"/>
    <col min="4112" max="4352" width="9.140625" style="83"/>
    <col min="4353" max="4353" width="4.42578125" style="83" customWidth="1"/>
    <col min="4354" max="4354" width="7.140625" style="83" bestFit="1" customWidth="1"/>
    <col min="4355" max="4355" width="15.140625" style="83" customWidth="1"/>
    <col min="4356" max="4356" width="9" style="83" bestFit="1" customWidth="1"/>
    <col min="4357" max="4357" width="16.28515625" style="83" customWidth="1"/>
    <col min="4358" max="4359" width="15.28515625" style="83" customWidth="1"/>
    <col min="4360" max="4360" width="15.5703125" style="83" customWidth="1"/>
    <col min="4361" max="4361" width="17.85546875" style="83" customWidth="1"/>
    <col min="4362" max="4362" width="44.7109375" style="83" customWidth="1"/>
    <col min="4363" max="4363" width="42.5703125" style="83" customWidth="1"/>
    <col min="4364" max="4364" width="41.85546875" style="83" customWidth="1"/>
    <col min="4365" max="4365" width="12.7109375" style="83" bestFit="1" customWidth="1"/>
    <col min="4366" max="4366" width="3.7109375" style="83" customWidth="1"/>
    <col min="4367" max="4367" width="10.85546875" style="83" customWidth="1"/>
    <col min="4368" max="4608" width="9.140625" style="83"/>
    <col min="4609" max="4609" width="4.42578125" style="83" customWidth="1"/>
    <col min="4610" max="4610" width="7.140625" style="83" bestFit="1" customWidth="1"/>
    <col min="4611" max="4611" width="15.140625" style="83" customWidth="1"/>
    <col min="4612" max="4612" width="9" style="83" bestFit="1" customWidth="1"/>
    <col min="4613" max="4613" width="16.28515625" style="83" customWidth="1"/>
    <col min="4614" max="4615" width="15.28515625" style="83" customWidth="1"/>
    <col min="4616" max="4616" width="15.5703125" style="83" customWidth="1"/>
    <col min="4617" max="4617" width="17.85546875" style="83" customWidth="1"/>
    <col min="4618" max="4618" width="44.7109375" style="83" customWidth="1"/>
    <col min="4619" max="4619" width="42.5703125" style="83" customWidth="1"/>
    <col min="4620" max="4620" width="41.85546875" style="83" customWidth="1"/>
    <col min="4621" max="4621" width="12.7109375" style="83" bestFit="1" customWidth="1"/>
    <col min="4622" max="4622" width="3.7109375" style="83" customWidth="1"/>
    <col min="4623" max="4623" width="10.85546875" style="83" customWidth="1"/>
    <col min="4624" max="4864" width="9.140625" style="83"/>
    <col min="4865" max="4865" width="4.42578125" style="83" customWidth="1"/>
    <col min="4866" max="4866" width="7.140625" style="83" bestFit="1" customWidth="1"/>
    <col min="4867" max="4867" width="15.140625" style="83" customWidth="1"/>
    <col min="4868" max="4868" width="9" style="83" bestFit="1" customWidth="1"/>
    <col min="4869" max="4869" width="16.28515625" style="83" customWidth="1"/>
    <col min="4870" max="4871" width="15.28515625" style="83" customWidth="1"/>
    <col min="4872" max="4872" width="15.5703125" style="83" customWidth="1"/>
    <col min="4873" max="4873" width="17.85546875" style="83" customWidth="1"/>
    <col min="4874" max="4874" width="44.7109375" style="83" customWidth="1"/>
    <col min="4875" max="4875" width="42.5703125" style="83" customWidth="1"/>
    <col min="4876" max="4876" width="41.85546875" style="83" customWidth="1"/>
    <col min="4877" max="4877" width="12.7109375" style="83" bestFit="1" customWidth="1"/>
    <col min="4878" max="4878" width="3.7109375" style="83" customWidth="1"/>
    <col min="4879" max="4879" width="10.85546875" style="83" customWidth="1"/>
    <col min="4880" max="5120" width="9.140625" style="83"/>
    <col min="5121" max="5121" width="4.42578125" style="83" customWidth="1"/>
    <col min="5122" max="5122" width="7.140625" style="83" bestFit="1" customWidth="1"/>
    <col min="5123" max="5123" width="15.140625" style="83" customWidth="1"/>
    <col min="5124" max="5124" width="9" style="83" bestFit="1" customWidth="1"/>
    <col min="5125" max="5125" width="16.28515625" style="83" customWidth="1"/>
    <col min="5126" max="5127" width="15.28515625" style="83" customWidth="1"/>
    <col min="5128" max="5128" width="15.5703125" style="83" customWidth="1"/>
    <col min="5129" max="5129" width="17.85546875" style="83" customWidth="1"/>
    <col min="5130" max="5130" width="44.7109375" style="83" customWidth="1"/>
    <col min="5131" max="5131" width="42.5703125" style="83" customWidth="1"/>
    <col min="5132" max="5132" width="41.85546875" style="83" customWidth="1"/>
    <col min="5133" max="5133" width="12.7109375" style="83" bestFit="1" customWidth="1"/>
    <col min="5134" max="5134" width="3.7109375" style="83" customWidth="1"/>
    <col min="5135" max="5135" width="10.85546875" style="83" customWidth="1"/>
    <col min="5136" max="5376" width="9.140625" style="83"/>
    <col min="5377" max="5377" width="4.42578125" style="83" customWidth="1"/>
    <col min="5378" max="5378" width="7.140625" style="83" bestFit="1" customWidth="1"/>
    <col min="5379" max="5379" width="15.140625" style="83" customWidth="1"/>
    <col min="5380" max="5380" width="9" style="83" bestFit="1" customWidth="1"/>
    <col min="5381" max="5381" width="16.28515625" style="83" customWidth="1"/>
    <col min="5382" max="5383" width="15.28515625" style="83" customWidth="1"/>
    <col min="5384" max="5384" width="15.5703125" style="83" customWidth="1"/>
    <col min="5385" max="5385" width="17.85546875" style="83" customWidth="1"/>
    <col min="5386" max="5386" width="44.7109375" style="83" customWidth="1"/>
    <col min="5387" max="5387" width="42.5703125" style="83" customWidth="1"/>
    <col min="5388" max="5388" width="41.85546875" style="83" customWidth="1"/>
    <col min="5389" max="5389" width="12.7109375" style="83" bestFit="1" customWidth="1"/>
    <col min="5390" max="5390" width="3.7109375" style="83" customWidth="1"/>
    <col min="5391" max="5391" width="10.85546875" style="83" customWidth="1"/>
    <col min="5392" max="5632" width="9.140625" style="83"/>
    <col min="5633" max="5633" width="4.42578125" style="83" customWidth="1"/>
    <col min="5634" max="5634" width="7.140625" style="83" bestFit="1" customWidth="1"/>
    <col min="5635" max="5635" width="15.140625" style="83" customWidth="1"/>
    <col min="5636" max="5636" width="9" style="83" bestFit="1" customWidth="1"/>
    <col min="5637" max="5637" width="16.28515625" style="83" customWidth="1"/>
    <col min="5638" max="5639" width="15.28515625" style="83" customWidth="1"/>
    <col min="5640" max="5640" width="15.5703125" style="83" customWidth="1"/>
    <col min="5641" max="5641" width="17.85546875" style="83" customWidth="1"/>
    <col min="5642" max="5642" width="44.7109375" style="83" customWidth="1"/>
    <col min="5643" max="5643" width="42.5703125" style="83" customWidth="1"/>
    <col min="5644" max="5644" width="41.85546875" style="83" customWidth="1"/>
    <col min="5645" max="5645" width="12.7109375" style="83" bestFit="1" customWidth="1"/>
    <col min="5646" max="5646" width="3.7109375" style="83" customWidth="1"/>
    <col min="5647" max="5647" width="10.85546875" style="83" customWidth="1"/>
    <col min="5648" max="5888" width="9.140625" style="83"/>
    <col min="5889" max="5889" width="4.42578125" style="83" customWidth="1"/>
    <col min="5890" max="5890" width="7.140625" style="83" bestFit="1" customWidth="1"/>
    <col min="5891" max="5891" width="15.140625" style="83" customWidth="1"/>
    <col min="5892" max="5892" width="9" style="83" bestFit="1" customWidth="1"/>
    <col min="5893" max="5893" width="16.28515625" style="83" customWidth="1"/>
    <col min="5894" max="5895" width="15.28515625" style="83" customWidth="1"/>
    <col min="5896" max="5896" width="15.5703125" style="83" customWidth="1"/>
    <col min="5897" max="5897" width="17.85546875" style="83" customWidth="1"/>
    <col min="5898" max="5898" width="44.7109375" style="83" customWidth="1"/>
    <col min="5899" max="5899" width="42.5703125" style="83" customWidth="1"/>
    <col min="5900" max="5900" width="41.85546875" style="83" customWidth="1"/>
    <col min="5901" max="5901" width="12.7109375" style="83" bestFit="1" customWidth="1"/>
    <col min="5902" max="5902" width="3.7109375" style="83" customWidth="1"/>
    <col min="5903" max="5903" width="10.85546875" style="83" customWidth="1"/>
    <col min="5904" max="6144" width="9.140625" style="83"/>
    <col min="6145" max="6145" width="4.42578125" style="83" customWidth="1"/>
    <col min="6146" max="6146" width="7.140625" style="83" bestFit="1" customWidth="1"/>
    <col min="6147" max="6147" width="15.140625" style="83" customWidth="1"/>
    <col min="6148" max="6148" width="9" style="83" bestFit="1" customWidth="1"/>
    <col min="6149" max="6149" width="16.28515625" style="83" customWidth="1"/>
    <col min="6150" max="6151" width="15.28515625" style="83" customWidth="1"/>
    <col min="6152" max="6152" width="15.5703125" style="83" customWidth="1"/>
    <col min="6153" max="6153" width="17.85546875" style="83" customWidth="1"/>
    <col min="6154" max="6154" width="44.7109375" style="83" customWidth="1"/>
    <col min="6155" max="6155" width="42.5703125" style="83" customWidth="1"/>
    <col min="6156" max="6156" width="41.85546875" style="83" customWidth="1"/>
    <col min="6157" max="6157" width="12.7109375" style="83" bestFit="1" customWidth="1"/>
    <col min="6158" max="6158" width="3.7109375" style="83" customWidth="1"/>
    <col min="6159" max="6159" width="10.85546875" style="83" customWidth="1"/>
    <col min="6160" max="6400" width="9.140625" style="83"/>
    <col min="6401" max="6401" width="4.42578125" style="83" customWidth="1"/>
    <col min="6402" max="6402" width="7.140625" style="83" bestFit="1" customWidth="1"/>
    <col min="6403" max="6403" width="15.140625" style="83" customWidth="1"/>
    <col min="6404" max="6404" width="9" style="83" bestFit="1" customWidth="1"/>
    <col min="6405" max="6405" width="16.28515625" style="83" customWidth="1"/>
    <col min="6406" max="6407" width="15.28515625" style="83" customWidth="1"/>
    <col min="6408" max="6408" width="15.5703125" style="83" customWidth="1"/>
    <col min="6409" max="6409" width="17.85546875" style="83" customWidth="1"/>
    <col min="6410" max="6410" width="44.7109375" style="83" customWidth="1"/>
    <col min="6411" max="6411" width="42.5703125" style="83" customWidth="1"/>
    <col min="6412" max="6412" width="41.85546875" style="83" customWidth="1"/>
    <col min="6413" max="6413" width="12.7109375" style="83" bestFit="1" customWidth="1"/>
    <col min="6414" max="6414" width="3.7109375" style="83" customWidth="1"/>
    <col min="6415" max="6415" width="10.85546875" style="83" customWidth="1"/>
    <col min="6416" max="6656" width="9.140625" style="83"/>
    <col min="6657" max="6657" width="4.42578125" style="83" customWidth="1"/>
    <col min="6658" max="6658" width="7.140625" style="83" bestFit="1" customWidth="1"/>
    <col min="6659" max="6659" width="15.140625" style="83" customWidth="1"/>
    <col min="6660" max="6660" width="9" style="83" bestFit="1" customWidth="1"/>
    <col min="6661" max="6661" width="16.28515625" style="83" customWidth="1"/>
    <col min="6662" max="6663" width="15.28515625" style="83" customWidth="1"/>
    <col min="6664" max="6664" width="15.5703125" style="83" customWidth="1"/>
    <col min="6665" max="6665" width="17.85546875" style="83" customWidth="1"/>
    <col min="6666" max="6666" width="44.7109375" style="83" customWidth="1"/>
    <col min="6667" max="6667" width="42.5703125" style="83" customWidth="1"/>
    <col min="6668" max="6668" width="41.85546875" style="83" customWidth="1"/>
    <col min="6669" max="6669" width="12.7109375" style="83" bestFit="1" customWidth="1"/>
    <col min="6670" max="6670" width="3.7109375" style="83" customWidth="1"/>
    <col min="6671" max="6671" width="10.85546875" style="83" customWidth="1"/>
    <col min="6672" max="6912" width="9.140625" style="83"/>
    <col min="6913" max="6913" width="4.42578125" style="83" customWidth="1"/>
    <col min="6914" max="6914" width="7.140625" style="83" bestFit="1" customWidth="1"/>
    <col min="6915" max="6915" width="15.140625" style="83" customWidth="1"/>
    <col min="6916" max="6916" width="9" style="83" bestFit="1" customWidth="1"/>
    <col min="6917" max="6917" width="16.28515625" style="83" customWidth="1"/>
    <col min="6918" max="6919" width="15.28515625" style="83" customWidth="1"/>
    <col min="6920" max="6920" width="15.5703125" style="83" customWidth="1"/>
    <col min="6921" max="6921" width="17.85546875" style="83" customWidth="1"/>
    <col min="6922" max="6922" width="44.7109375" style="83" customWidth="1"/>
    <col min="6923" max="6923" width="42.5703125" style="83" customWidth="1"/>
    <col min="6924" max="6924" width="41.85546875" style="83" customWidth="1"/>
    <col min="6925" max="6925" width="12.7109375" style="83" bestFit="1" customWidth="1"/>
    <col min="6926" max="6926" width="3.7109375" style="83" customWidth="1"/>
    <col min="6927" max="6927" width="10.85546875" style="83" customWidth="1"/>
    <col min="6928" max="7168" width="9.140625" style="83"/>
    <col min="7169" max="7169" width="4.42578125" style="83" customWidth="1"/>
    <col min="7170" max="7170" width="7.140625" style="83" bestFit="1" customWidth="1"/>
    <col min="7171" max="7171" width="15.140625" style="83" customWidth="1"/>
    <col min="7172" max="7172" width="9" style="83" bestFit="1" customWidth="1"/>
    <col min="7173" max="7173" width="16.28515625" style="83" customWidth="1"/>
    <col min="7174" max="7175" width="15.28515625" style="83" customWidth="1"/>
    <col min="7176" max="7176" width="15.5703125" style="83" customWidth="1"/>
    <col min="7177" max="7177" width="17.85546875" style="83" customWidth="1"/>
    <col min="7178" max="7178" width="44.7109375" style="83" customWidth="1"/>
    <col min="7179" max="7179" width="42.5703125" style="83" customWidth="1"/>
    <col min="7180" max="7180" width="41.85546875" style="83" customWidth="1"/>
    <col min="7181" max="7181" width="12.7109375" style="83" bestFit="1" customWidth="1"/>
    <col min="7182" max="7182" width="3.7109375" style="83" customWidth="1"/>
    <col min="7183" max="7183" width="10.85546875" style="83" customWidth="1"/>
    <col min="7184" max="7424" width="9.140625" style="83"/>
    <col min="7425" max="7425" width="4.42578125" style="83" customWidth="1"/>
    <col min="7426" max="7426" width="7.140625" style="83" bestFit="1" customWidth="1"/>
    <col min="7427" max="7427" width="15.140625" style="83" customWidth="1"/>
    <col min="7428" max="7428" width="9" style="83" bestFit="1" customWidth="1"/>
    <col min="7429" max="7429" width="16.28515625" style="83" customWidth="1"/>
    <col min="7430" max="7431" width="15.28515625" style="83" customWidth="1"/>
    <col min="7432" max="7432" width="15.5703125" style="83" customWidth="1"/>
    <col min="7433" max="7433" width="17.85546875" style="83" customWidth="1"/>
    <col min="7434" max="7434" width="44.7109375" style="83" customWidth="1"/>
    <col min="7435" max="7435" width="42.5703125" style="83" customWidth="1"/>
    <col min="7436" max="7436" width="41.85546875" style="83" customWidth="1"/>
    <col min="7437" max="7437" width="12.7109375" style="83" bestFit="1" customWidth="1"/>
    <col min="7438" max="7438" width="3.7109375" style="83" customWidth="1"/>
    <col min="7439" max="7439" width="10.85546875" style="83" customWidth="1"/>
    <col min="7440" max="7680" width="9.140625" style="83"/>
    <col min="7681" max="7681" width="4.42578125" style="83" customWidth="1"/>
    <col min="7682" max="7682" width="7.140625" style="83" bestFit="1" customWidth="1"/>
    <col min="7683" max="7683" width="15.140625" style="83" customWidth="1"/>
    <col min="7684" max="7684" width="9" style="83" bestFit="1" customWidth="1"/>
    <col min="7685" max="7685" width="16.28515625" style="83" customWidth="1"/>
    <col min="7686" max="7687" width="15.28515625" style="83" customWidth="1"/>
    <col min="7688" max="7688" width="15.5703125" style="83" customWidth="1"/>
    <col min="7689" max="7689" width="17.85546875" style="83" customWidth="1"/>
    <col min="7690" max="7690" width="44.7109375" style="83" customWidth="1"/>
    <col min="7691" max="7691" width="42.5703125" style="83" customWidth="1"/>
    <col min="7692" max="7692" width="41.85546875" style="83" customWidth="1"/>
    <col min="7693" max="7693" width="12.7109375" style="83" bestFit="1" customWidth="1"/>
    <col min="7694" max="7694" width="3.7109375" style="83" customWidth="1"/>
    <col min="7695" max="7695" width="10.85546875" style="83" customWidth="1"/>
    <col min="7696" max="7936" width="9.140625" style="83"/>
    <col min="7937" max="7937" width="4.42578125" style="83" customWidth="1"/>
    <col min="7938" max="7938" width="7.140625" style="83" bestFit="1" customWidth="1"/>
    <col min="7939" max="7939" width="15.140625" style="83" customWidth="1"/>
    <col min="7940" max="7940" width="9" style="83" bestFit="1" customWidth="1"/>
    <col min="7941" max="7941" width="16.28515625" style="83" customWidth="1"/>
    <col min="7942" max="7943" width="15.28515625" style="83" customWidth="1"/>
    <col min="7944" max="7944" width="15.5703125" style="83" customWidth="1"/>
    <col min="7945" max="7945" width="17.85546875" style="83" customWidth="1"/>
    <col min="7946" max="7946" width="44.7109375" style="83" customWidth="1"/>
    <col min="7947" max="7947" width="42.5703125" style="83" customWidth="1"/>
    <col min="7948" max="7948" width="41.85546875" style="83" customWidth="1"/>
    <col min="7949" max="7949" width="12.7109375" style="83" bestFit="1" customWidth="1"/>
    <col min="7950" max="7950" width="3.7109375" style="83" customWidth="1"/>
    <col min="7951" max="7951" width="10.85546875" style="83" customWidth="1"/>
    <col min="7952" max="8192" width="9.140625" style="83"/>
    <col min="8193" max="8193" width="4.42578125" style="83" customWidth="1"/>
    <col min="8194" max="8194" width="7.140625" style="83" bestFit="1" customWidth="1"/>
    <col min="8195" max="8195" width="15.140625" style="83" customWidth="1"/>
    <col min="8196" max="8196" width="9" style="83" bestFit="1" customWidth="1"/>
    <col min="8197" max="8197" width="16.28515625" style="83" customWidth="1"/>
    <col min="8198" max="8199" width="15.28515625" style="83" customWidth="1"/>
    <col min="8200" max="8200" width="15.5703125" style="83" customWidth="1"/>
    <col min="8201" max="8201" width="17.85546875" style="83" customWidth="1"/>
    <col min="8202" max="8202" width="44.7109375" style="83" customWidth="1"/>
    <col min="8203" max="8203" width="42.5703125" style="83" customWidth="1"/>
    <col min="8204" max="8204" width="41.85546875" style="83" customWidth="1"/>
    <col min="8205" max="8205" width="12.7109375" style="83" bestFit="1" customWidth="1"/>
    <col min="8206" max="8206" width="3.7109375" style="83" customWidth="1"/>
    <col min="8207" max="8207" width="10.85546875" style="83" customWidth="1"/>
    <col min="8208" max="8448" width="9.140625" style="83"/>
    <col min="8449" max="8449" width="4.42578125" style="83" customWidth="1"/>
    <col min="8450" max="8450" width="7.140625" style="83" bestFit="1" customWidth="1"/>
    <col min="8451" max="8451" width="15.140625" style="83" customWidth="1"/>
    <col min="8452" max="8452" width="9" style="83" bestFit="1" customWidth="1"/>
    <col min="8453" max="8453" width="16.28515625" style="83" customWidth="1"/>
    <col min="8454" max="8455" width="15.28515625" style="83" customWidth="1"/>
    <col min="8456" max="8456" width="15.5703125" style="83" customWidth="1"/>
    <col min="8457" max="8457" width="17.85546875" style="83" customWidth="1"/>
    <col min="8458" max="8458" width="44.7109375" style="83" customWidth="1"/>
    <col min="8459" max="8459" width="42.5703125" style="83" customWidth="1"/>
    <col min="8460" max="8460" width="41.85546875" style="83" customWidth="1"/>
    <col min="8461" max="8461" width="12.7109375" style="83" bestFit="1" customWidth="1"/>
    <col min="8462" max="8462" width="3.7109375" style="83" customWidth="1"/>
    <col min="8463" max="8463" width="10.85546875" style="83" customWidth="1"/>
    <col min="8464" max="8704" width="9.140625" style="83"/>
    <col min="8705" max="8705" width="4.42578125" style="83" customWidth="1"/>
    <col min="8706" max="8706" width="7.140625" style="83" bestFit="1" customWidth="1"/>
    <col min="8707" max="8707" width="15.140625" style="83" customWidth="1"/>
    <col min="8708" max="8708" width="9" style="83" bestFit="1" customWidth="1"/>
    <col min="8709" max="8709" width="16.28515625" style="83" customWidth="1"/>
    <col min="8710" max="8711" width="15.28515625" style="83" customWidth="1"/>
    <col min="8712" max="8712" width="15.5703125" style="83" customWidth="1"/>
    <col min="8713" max="8713" width="17.85546875" style="83" customWidth="1"/>
    <col min="8714" max="8714" width="44.7109375" style="83" customWidth="1"/>
    <col min="8715" max="8715" width="42.5703125" style="83" customWidth="1"/>
    <col min="8716" max="8716" width="41.85546875" style="83" customWidth="1"/>
    <col min="8717" max="8717" width="12.7109375" style="83" bestFit="1" customWidth="1"/>
    <col min="8718" max="8718" width="3.7109375" style="83" customWidth="1"/>
    <col min="8719" max="8719" width="10.85546875" style="83" customWidth="1"/>
    <col min="8720" max="8960" width="9.140625" style="83"/>
    <col min="8961" max="8961" width="4.42578125" style="83" customWidth="1"/>
    <col min="8962" max="8962" width="7.140625" style="83" bestFit="1" customWidth="1"/>
    <col min="8963" max="8963" width="15.140625" style="83" customWidth="1"/>
    <col min="8964" max="8964" width="9" style="83" bestFit="1" customWidth="1"/>
    <col min="8965" max="8965" width="16.28515625" style="83" customWidth="1"/>
    <col min="8966" max="8967" width="15.28515625" style="83" customWidth="1"/>
    <col min="8968" max="8968" width="15.5703125" style="83" customWidth="1"/>
    <col min="8969" max="8969" width="17.85546875" style="83" customWidth="1"/>
    <col min="8970" max="8970" width="44.7109375" style="83" customWidth="1"/>
    <col min="8971" max="8971" width="42.5703125" style="83" customWidth="1"/>
    <col min="8972" max="8972" width="41.85546875" style="83" customWidth="1"/>
    <col min="8973" max="8973" width="12.7109375" style="83" bestFit="1" customWidth="1"/>
    <col min="8974" max="8974" width="3.7109375" style="83" customWidth="1"/>
    <col min="8975" max="8975" width="10.85546875" style="83" customWidth="1"/>
    <col min="8976" max="9216" width="9.140625" style="83"/>
    <col min="9217" max="9217" width="4.42578125" style="83" customWidth="1"/>
    <col min="9218" max="9218" width="7.140625" style="83" bestFit="1" customWidth="1"/>
    <col min="9219" max="9219" width="15.140625" style="83" customWidth="1"/>
    <col min="9220" max="9220" width="9" style="83" bestFit="1" customWidth="1"/>
    <col min="9221" max="9221" width="16.28515625" style="83" customWidth="1"/>
    <col min="9222" max="9223" width="15.28515625" style="83" customWidth="1"/>
    <col min="9224" max="9224" width="15.5703125" style="83" customWidth="1"/>
    <col min="9225" max="9225" width="17.85546875" style="83" customWidth="1"/>
    <col min="9226" max="9226" width="44.7109375" style="83" customWidth="1"/>
    <col min="9227" max="9227" width="42.5703125" style="83" customWidth="1"/>
    <col min="9228" max="9228" width="41.85546875" style="83" customWidth="1"/>
    <col min="9229" max="9229" width="12.7109375" style="83" bestFit="1" customWidth="1"/>
    <col min="9230" max="9230" width="3.7109375" style="83" customWidth="1"/>
    <col min="9231" max="9231" width="10.85546875" style="83" customWidth="1"/>
    <col min="9232" max="9472" width="9.140625" style="83"/>
    <col min="9473" max="9473" width="4.42578125" style="83" customWidth="1"/>
    <col min="9474" max="9474" width="7.140625" style="83" bestFit="1" customWidth="1"/>
    <col min="9475" max="9475" width="15.140625" style="83" customWidth="1"/>
    <col min="9476" max="9476" width="9" style="83" bestFit="1" customWidth="1"/>
    <col min="9477" max="9477" width="16.28515625" style="83" customWidth="1"/>
    <col min="9478" max="9479" width="15.28515625" style="83" customWidth="1"/>
    <col min="9480" max="9480" width="15.5703125" style="83" customWidth="1"/>
    <col min="9481" max="9481" width="17.85546875" style="83" customWidth="1"/>
    <col min="9482" max="9482" width="44.7109375" style="83" customWidth="1"/>
    <col min="9483" max="9483" width="42.5703125" style="83" customWidth="1"/>
    <col min="9484" max="9484" width="41.85546875" style="83" customWidth="1"/>
    <col min="9485" max="9485" width="12.7109375" style="83" bestFit="1" customWidth="1"/>
    <col min="9486" max="9486" width="3.7109375" style="83" customWidth="1"/>
    <col min="9487" max="9487" width="10.85546875" style="83" customWidth="1"/>
    <col min="9488" max="9728" width="9.140625" style="83"/>
    <col min="9729" max="9729" width="4.42578125" style="83" customWidth="1"/>
    <col min="9730" max="9730" width="7.140625" style="83" bestFit="1" customWidth="1"/>
    <col min="9731" max="9731" width="15.140625" style="83" customWidth="1"/>
    <col min="9732" max="9732" width="9" style="83" bestFit="1" customWidth="1"/>
    <col min="9733" max="9733" width="16.28515625" style="83" customWidth="1"/>
    <col min="9734" max="9735" width="15.28515625" style="83" customWidth="1"/>
    <col min="9736" max="9736" width="15.5703125" style="83" customWidth="1"/>
    <col min="9737" max="9737" width="17.85546875" style="83" customWidth="1"/>
    <col min="9738" max="9738" width="44.7109375" style="83" customWidth="1"/>
    <col min="9739" max="9739" width="42.5703125" style="83" customWidth="1"/>
    <col min="9740" max="9740" width="41.85546875" style="83" customWidth="1"/>
    <col min="9741" max="9741" width="12.7109375" style="83" bestFit="1" customWidth="1"/>
    <col min="9742" max="9742" width="3.7109375" style="83" customWidth="1"/>
    <col min="9743" max="9743" width="10.85546875" style="83" customWidth="1"/>
    <col min="9744" max="9984" width="9.140625" style="83"/>
    <col min="9985" max="9985" width="4.42578125" style="83" customWidth="1"/>
    <col min="9986" max="9986" width="7.140625" style="83" bestFit="1" customWidth="1"/>
    <col min="9987" max="9987" width="15.140625" style="83" customWidth="1"/>
    <col min="9988" max="9988" width="9" style="83" bestFit="1" customWidth="1"/>
    <col min="9989" max="9989" width="16.28515625" style="83" customWidth="1"/>
    <col min="9990" max="9991" width="15.28515625" style="83" customWidth="1"/>
    <col min="9992" max="9992" width="15.5703125" style="83" customWidth="1"/>
    <col min="9993" max="9993" width="17.85546875" style="83" customWidth="1"/>
    <col min="9994" max="9994" width="44.7109375" style="83" customWidth="1"/>
    <col min="9995" max="9995" width="42.5703125" style="83" customWidth="1"/>
    <col min="9996" max="9996" width="41.85546875" style="83" customWidth="1"/>
    <col min="9997" max="9997" width="12.7109375" style="83" bestFit="1" customWidth="1"/>
    <col min="9998" max="9998" width="3.7109375" style="83" customWidth="1"/>
    <col min="9999" max="9999" width="10.85546875" style="83" customWidth="1"/>
    <col min="10000" max="10240" width="9.140625" style="83"/>
    <col min="10241" max="10241" width="4.42578125" style="83" customWidth="1"/>
    <col min="10242" max="10242" width="7.140625" style="83" bestFit="1" customWidth="1"/>
    <col min="10243" max="10243" width="15.140625" style="83" customWidth="1"/>
    <col min="10244" max="10244" width="9" style="83" bestFit="1" customWidth="1"/>
    <col min="10245" max="10245" width="16.28515625" style="83" customWidth="1"/>
    <col min="10246" max="10247" width="15.28515625" style="83" customWidth="1"/>
    <col min="10248" max="10248" width="15.5703125" style="83" customWidth="1"/>
    <col min="10249" max="10249" width="17.85546875" style="83" customWidth="1"/>
    <col min="10250" max="10250" width="44.7109375" style="83" customWidth="1"/>
    <col min="10251" max="10251" width="42.5703125" style="83" customWidth="1"/>
    <col min="10252" max="10252" width="41.85546875" style="83" customWidth="1"/>
    <col min="10253" max="10253" width="12.7109375" style="83" bestFit="1" customWidth="1"/>
    <col min="10254" max="10254" width="3.7109375" style="83" customWidth="1"/>
    <col min="10255" max="10255" width="10.85546875" style="83" customWidth="1"/>
    <col min="10256" max="10496" width="9.140625" style="83"/>
    <col min="10497" max="10497" width="4.42578125" style="83" customWidth="1"/>
    <col min="10498" max="10498" width="7.140625" style="83" bestFit="1" customWidth="1"/>
    <col min="10499" max="10499" width="15.140625" style="83" customWidth="1"/>
    <col min="10500" max="10500" width="9" style="83" bestFit="1" customWidth="1"/>
    <col min="10501" max="10501" width="16.28515625" style="83" customWidth="1"/>
    <col min="10502" max="10503" width="15.28515625" style="83" customWidth="1"/>
    <col min="10504" max="10504" width="15.5703125" style="83" customWidth="1"/>
    <col min="10505" max="10505" width="17.85546875" style="83" customWidth="1"/>
    <col min="10506" max="10506" width="44.7109375" style="83" customWidth="1"/>
    <col min="10507" max="10507" width="42.5703125" style="83" customWidth="1"/>
    <col min="10508" max="10508" width="41.85546875" style="83" customWidth="1"/>
    <col min="10509" max="10509" width="12.7109375" style="83" bestFit="1" customWidth="1"/>
    <col min="10510" max="10510" width="3.7109375" style="83" customWidth="1"/>
    <col min="10511" max="10511" width="10.85546875" style="83" customWidth="1"/>
    <col min="10512" max="10752" width="9.140625" style="83"/>
    <col min="10753" max="10753" width="4.42578125" style="83" customWidth="1"/>
    <col min="10754" max="10754" width="7.140625" style="83" bestFit="1" customWidth="1"/>
    <col min="10755" max="10755" width="15.140625" style="83" customWidth="1"/>
    <col min="10756" max="10756" width="9" style="83" bestFit="1" customWidth="1"/>
    <col min="10757" max="10757" width="16.28515625" style="83" customWidth="1"/>
    <col min="10758" max="10759" width="15.28515625" style="83" customWidth="1"/>
    <col min="10760" max="10760" width="15.5703125" style="83" customWidth="1"/>
    <col min="10761" max="10761" width="17.85546875" style="83" customWidth="1"/>
    <col min="10762" max="10762" width="44.7109375" style="83" customWidth="1"/>
    <col min="10763" max="10763" width="42.5703125" style="83" customWidth="1"/>
    <col min="10764" max="10764" width="41.85546875" style="83" customWidth="1"/>
    <col min="10765" max="10765" width="12.7109375" style="83" bestFit="1" customWidth="1"/>
    <col min="10766" max="10766" width="3.7109375" style="83" customWidth="1"/>
    <col min="10767" max="10767" width="10.85546875" style="83" customWidth="1"/>
    <col min="10768" max="11008" width="9.140625" style="83"/>
    <col min="11009" max="11009" width="4.42578125" style="83" customWidth="1"/>
    <col min="11010" max="11010" width="7.140625" style="83" bestFit="1" customWidth="1"/>
    <col min="11011" max="11011" width="15.140625" style="83" customWidth="1"/>
    <col min="11012" max="11012" width="9" style="83" bestFit="1" customWidth="1"/>
    <col min="11013" max="11013" width="16.28515625" style="83" customWidth="1"/>
    <col min="11014" max="11015" width="15.28515625" style="83" customWidth="1"/>
    <col min="11016" max="11016" width="15.5703125" style="83" customWidth="1"/>
    <col min="11017" max="11017" width="17.85546875" style="83" customWidth="1"/>
    <col min="11018" max="11018" width="44.7109375" style="83" customWidth="1"/>
    <col min="11019" max="11019" width="42.5703125" style="83" customWidth="1"/>
    <col min="11020" max="11020" width="41.85546875" style="83" customWidth="1"/>
    <col min="11021" max="11021" width="12.7109375" style="83" bestFit="1" customWidth="1"/>
    <col min="11022" max="11022" width="3.7109375" style="83" customWidth="1"/>
    <col min="11023" max="11023" width="10.85546875" style="83" customWidth="1"/>
    <col min="11024" max="11264" width="9.140625" style="83"/>
    <col min="11265" max="11265" width="4.42578125" style="83" customWidth="1"/>
    <col min="11266" max="11266" width="7.140625" style="83" bestFit="1" customWidth="1"/>
    <col min="11267" max="11267" width="15.140625" style="83" customWidth="1"/>
    <col min="11268" max="11268" width="9" style="83" bestFit="1" customWidth="1"/>
    <col min="11269" max="11269" width="16.28515625" style="83" customWidth="1"/>
    <col min="11270" max="11271" width="15.28515625" style="83" customWidth="1"/>
    <col min="11272" max="11272" width="15.5703125" style="83" customWidth="1"/>
    <col min="11273" max="11273" width="17.85546875" style="83" customWidth="1"/>
    <col min="11274" max="11274" width="44.7109375" style="83" customWidth="1"/>
    <col min="11275" max="11275" width="42.5703125" style="83" customWidth="1"/>
    <col min="11276" max="11276" width="41.85546875" style="83" customWidth="1"/>
    <col min="11277" max="11277" width="12.7109375" style="83" bestFit="1" customWidth="1"/>
    <col min="11278" max="11278" width="3.7109375" style="83" customWidth="1"/>
    <col min="11279" max="11279" width="10.85546875" style="83" customWidth="1"/>
    <col min="11280" max="11520" width="9.140625" style="83"/>
    <col min="11521" max="11521" width="4.42578125" style="83" customWidth="1"/>
    <col min="11522" max="11522" width="7.140625" style="83" bestFit="1" customWidth="1"/>
    <col min="11523" max="11523" width="15.140625" style="83" customWidth="1"/>
    <col min="11524" max="11524" width="9" style="83" bestFit="1" customWidth="1"/>
    <col min="11525" max="11525" width="16.28515625" style="83" customWidth="1"/>
    <col min="11526" max="11527" width="15.28515625" style="83" customWidth="1"/>
    <col min="11528" max="11528" width="15.5703125" style="83" customWidth="1"/>
    <col min="11529" max="11529" width="17.85546875" style="83" customWidth="1"/>
    <col min="11530" max="11530" width="44.7109375" style="83" customWidth="1"/>
    <col min="11531" max="11531" width="42.5703125" style="83" customWidth="1"/>
    <col min="11532" max="11532" width="41.85546875" style="83" customWidth="1"/>
    <col min="11533" max="11533" width="12.7109375" style="83" bestFit="1" customWidth="1"/>
    <col min="11534" max="11534" width="3.7109375" style="83" customWidth="1"/>
    <col min="11535" max="11535" width="10.85546875" style="83" customWidth="1"/>
    <col min="11536" max="11776" width="9.140625" style="83"/>
    <col min="11777" max="11777" width="4.42578125" style="83" customWidth="1"/>
    <col min="11778" max="11778" width="7.140625" style="83" bestFit="1" customWidth="1"/>
    <col min="11779" max="11779" width="15.140625" style="83" customWidth="1"/>
    <col min="11780" max="11780" width="9" style="83" bestFit="1" customWidth="1"/>
    <col min="11781" max="11781" width="16.28515625" style="83" customWidth="1"/>
    <col min="11782" max="11783" width="15.28515625" style="83" customWidth="1"/>
    <col min="11784" max="11784" width="15.5703125" style="83" customWidth="1"/>
    <col min="11785" max="11785" width="17.85546875" style="83" customWidth="1"/>
    <col min="11786" max="11786" width="44.7109375" style="83" customWidth="1"/>
    <col min="11787" max="11787" width="42.5703125" style="83" customWidth="1"/>
    <col min="11788" max="11788" width="41.85546875" style="83" customWidth="1"/>
    <col min="11789" max="11789" width="12.7109375" style="83" bestFit="1" customWidth="1"/>
    <col min="11790" max="11790" width="3.7109375" style="83" customWidth="1"/>
    <col min="11791" max="11791" width="10.85546875" style="83" customWidth="1"/>
    <col min="11792" max="12032" width="9.140625" style="83"/>
    <col min="12033" max="12033" width="4.42578125" style="83" customWidth="1"/>
    <col min="12034" max="12034" width="7.140625" style="83" bestFit="1" customWidth="1"/>
    <col min="12035" max="12035" width="15.140625" style="83" customWidth="1"/>
    <col min="12036" max="12036" width="9" style="83" bestFit="1" customWidth="1"/>
    <col min="12037" max="12037" width="16.28515625" style="83" customWidth="1"/>
    <col min="12038" max="12039" width="15.28515625" style="83" customWidth="1"/>
    <col min="12040" max="12040" width="15.5703125" style="83" customWidth="1"/>
    <col min="12041" max="12041" width="17.85546875" style="83" customWidth="1"/>
    <col min="12042" max="12042" width="44.7109375" style="83" customWidth="1"/>
    <col min="12043" max="12043" width="42.5703125" style="83" customWidth="1"/>
    <col min="12044" max="12044" width="41.85546875" style="83" customWidth="1"/>
    <col min="12045" max="12045" width="12.7109375" style="83" bestFit="1" customWidth="1"/>
    <col min="12046" max="12046" width="3.7109375" style="83" customWidth="1"/>
    <col min="12047" max="12047" width="10.85546875" style="83" customWidth="1"/>
    <col min="12048" max="12288" width="9.140625" style="83"/>
    <col min="12289" max="12289" width="4.42578125" style="83" customWidth="1"/>
    <col min="12290" max="12290" width="7.140625" style="83" bestFit="1" customWidth="1"/>
    <col min="12291" max="12291" width="15.140625" style="83" customWidth="1"/>
    <col min="12292" max="12292" width="9" style="83" bestFit="1" customWidth="1"/>
    <col min="12293" max="12293" width="16.28515625" style="83" customWidth="1"/>
    <col min="12294" max="12295" width="15.28515625" style="83" customWidth="1"/>
    <col min="12296" max="12296" width="15.5703125" style="83" customWidth="1"/>
    <col min="12297" max="12297" width="17.85546875" style="83" customWidth="1"/>
    <col min="12298" max="12298" width="44.7109375" style="83" customWidth="1"/>
    <col min="12299" max="12299" width="42.5703125" style="83" customWidth="1"/>
    <col min="12300" max="12300" width="41.85546875" style="83" customWidth="1"/>
    <col min="12301" max="12301" width="12.7109375" style="83" bestFit="1" customWidth="1"/>
    <col min="12302" max="12302" width="3.7109375" style="83" customWidth="1"/>
    <col min="12303" max="12303" width="10.85546875" style="83" customWidth="1"/>
    <col min="12304" max="12544" width="9.140625" style="83"/>
    <col min="12545" max="12545" width="4.42578125" style="83" customWidth="1"/>
    <col min="12546" max="12546" width="7.140625" style="83" bestFit="1" customWidth="1"/>
    <col min="12547" max="12547" width="15.140625" style="83" customWidth="1"/>
    <col min="12548" max="12548" width="9" style="83" bestFit="1" customWidth="1"/>
    <col min="12549" max="12549" width="16.28515625" style="83" customWidth="1"/>
    <col min="12550" max="12551" width="15.28515625" style="83" customWidth="1"/>
    <col min="12552" max="12552" width="15.5703125" style="83" customWidth="1"/>
    <col min="12553" max="12553" width="17.85546875" style="83" customWidth="1"/>
    <col min="12554" max="12554" width="44.7109375" style="83" customWidth="1"/>
    <col min="12555" max="12555" width="42.5703125" style="83" customWidth="1"/>
    <col min="12556" max="12556" width="41.85546875" style="83" customWidth="1"/>
    <col min="12557" max="12557" width="12.7109375" style="83" bestFit="1" customWidth="1"/>
    <col min="12558" max="12558" width="3.7109375" style="83" customWidth="1"/>
    <col min="12559" max="12559" width="10.85546875" style="83" customWidth="1"/>
    <col min="12560" max="12800" width="9.140625" style="83"/>
    <col min="12801" max="12801" width="4.42578125" style="83" customWidth="1"/>
    <col min="12802" max="12802" width="7.140625" style="83" bestFit="1" customWidth="1"/>
    <col min="12803" max="12803" width="15.140625" style="83" customWidth="1"/>
    <col min="12804" max="12804" width="9" style="83" bestFit="1" customWidth="1"/>
    <col min="12805" max="12805" width="16.28515625" style="83" customWidth="1"/>
    <col min="12806" max="12807" width="15.28515625" style="83" customWidth="1"/>
    <col min="12808" max="12808" width="15.5703125" style="83" customWidth="1"/>
    <col min="12809" max="12809" width="17.85546875" style="83" customWidth="1"/>
    <col min="12810" max="12810" width="44.7109375" style="83" customWidth="1"/>
    <col min="12811" max="12811" width="42.5703125" style="83" customWidth="1"/>
    <col min="12812" max="12812" width="41.85546875" style="83" customWidth="1"/>
    <col min="12813" max="12813" width="12.7109375" style="83" bestFit="1" customWidth="1"/>
    <col min="12814" max="12814" width="3.7109375" style="83" customWidth="1"/>
    <col min="12815" max="12815" width="10.85546875" style="83" customWidth="1"/>
    <col min="12816" max="13056" width="9.140625" style="83"/>
    <col min="13057" max="13057" width="4.42578125" style="83" customWidth="1"/>
    <col min="13058" max="13058" width="7.140625" style="83" bestFit="1" customWidth="1"/>
    <col min="13059" max="13059" width="15.140625" style="83" customWidth="1"/>
    <col min="13060" max="13060" width="9" style="83" bestFit="1" customWidth="1"/>
    <col min="13061" max="13061" width="16.28515625" style="83" customWidth="1"/>
    <col min="13062" max="13063" width="15.28515625" style="83" customWidth="1"/>
    <col min="13064" max="13064" width="15.5703125" style="83" customWidth="1"/>
    <col min="13065" max="13065" width="17.85546875" style="83" customWidth="1"/>
    <col min="13066" max="13066" width="44.7109375" style="83" customWidth="1"/>
    <col min="13067" max="13067" width="42.5703125" style="83" customWidth="1"/>
    <col min="13068" max="13068" width="41.85546875" style="83" customWidth="1"/>
    <col min="13069" max="13069" width="12.7109375" style="83" bestFit="1" customWidth="1"/>
    <col min="13070" max="13070" width="3.7109375" style="83" customWidth="1"/>
    <col min="13071" max="13071" width="10.85546875" style="83" customWidth="1"/>
    <col min="13072" max="13312" width="9.140625" style="83"/>
    <col min="13313" max="13313" width="4.42578125" style="83" customWidth="1"/>
    <col min="13314" max="13314" width="7.140625" style="83" bestFit="1" customWidth="1"/>
    <col min="13315" max="13315" width="15.140625" style="83" customWidth="1"/>
    <col min="13316" max="13316" width="9" style="83" bestFit="1" customWidth="1"/>
    <col min="13317" max="13317" width="16.28515625" style="83" customWidth="1"/>
    <col min="13318" max="13319" width="15.28515625" style="83" customWidth="1"/>
    <col min="13320" max="13320" width="15.5703125" style="83" customWidth="1"/>
    <col min="13321" max="13321" width="17.85546875" style="83" customWidth="1"/>
    <col min="13322" max="13322" width="44.7109375" style="83" customWidth="1"/>
    <col min="13323" max="13323" width="42.5703125" style="83" customWidth="1"/>
    <col min="13324" max="13324" width="41.85546875" style="83" customWidth="1"/>
    <col min="13325" max="13325" width="12.7109375" style="83" bestFit="1" customWidth="1"/>
    <col min="13326" max="13326" width="3.7109375" style="83" customWidth="1"/>
    <col min="13327" max="13327" width="10.85546875" style="83" customWidth="1"/>
    <col min="13328" max="13568" width="9.140625" style="83"/>
    <col min="13569" max="13569" width="4.42578125" style="83" customWidth="1"/>
    <col min="13570" max="13570" width="7.140625" style="83" bestFit="1" customWidth="1"/>
    <col min="13571" max="13571" width="15.140625" style="83" customWidth="1"/>
    <col min="13572" max="13572" width="9" style="83" bestFit="1" customWidth="1"/>
    <col min="13573" max="13573" width="16.28515625" style="83" customWidth="1"/>
    <col min="13574" max="13575" width="15.28515625" style="83" customWidth="1"/>
    <col min="13576" max="13576" width="15.5703125" style="83" customWidth="1"/>
    <col min="13577" max="13577" width="17.85546875" style="83" customWidth="1"/>
    <col min="13578" max="13578" width="44.7109375" style="83" customWidth="1"/>
    <col min="13579" max="13579" width="42.5703125" style="83" customWidth="1"/>
    <col min="13580" max="13580" width="41.85546875" style="83" customWidth="1"/>
    <col min="13581" max="13581" width="12.7109375" style="83" bestFit="1" customWidth="1"/>
    <col min="13582" max="13582" width="3.7109375" style="83" customWidth="1"/>
    <col min="13583" max="13583" width="10.85546875" style="83" customWidth="1"/>
    <col min="13584" max="13824" width="9.140625" style="83"/>
    <col min="13825" max="13825" width="4.42578125" style="83" customWidth="1"/>
    <col min="13826" max="13826" width="7.140625" style="83" bestFit="1" customWidth="1"/>
    <col min="13827" max="13827" width="15.140625" style="83" customWidth="1"/>
    <col min="13828" max="13828" width="9" style="83" bestFit="1" customWidth="1"/>
    <col min="13829" max="13829" width="16.28515625" style="83" customWidth="1"/>
    <col min="13830" max="13831" width="15.28515625" style="83" customWidth="1"/>
    <col min="13832" max="13832" width="15.5703125" style="83" customWidth="1"/>
    <col min="13833" max="13833" width="17.85546875" style="83" customWidth="1"/>
    <col min="13834" max="13834" width="44.7109375" style="83" customWidth="1"/>
    <col min="13835" max="13835" width="42.5703125" style="83" customWidth="1"/>
    <col min="13836" max="13836" width="41.85546875" style="83" customWidth="1"/>
    <col min="13837" max="13837" width="12.7109375" style="83" bestFit="1" customWidth="1"/>
    <col min="13838" max="13838" width="3.7109375" style="83" customWidth="1"/>
    <col min="13839" max="13839" width="10.85546875" style="83" customWidth="1"/>
    <col min="13840" max="14080" width="9.140625" style="83"/>
    <col min="14081" max="14081" width="4.42578125" style="83" customWidth="1"/>
    <col min="14082" max="14082" width="7.140625" style="83" bestFit="1" customWidth="1"/>
    <col min="14083" max="14083" width="15.140625" style="83" customWidth="1"/>
    <col min="14084" max="14084" width="9" style="83" bestFit="1" customWidth="1"/>
    <col min="14085" max="14085" width="16.28515625" style="83" customWidth="1"/>
    <col min="14086" max="14087" width="15.28515625" style="83" customWidth="1"/>
    <col min="14088" max="14088" width="15.5703125" style="83" customWidth="1"/>
    <col min="14089" max="14089" width="17.85546875" style="83" customWidth="1"/>
    <col min="14090" max="14090" width="44.7109375" style="83" customWidth="1"/>
    <col min="14091" max="14091" width="42.5703125" style="83" customWidth="1"/>
    <col min="14092" max="14092" width="41.85546875" style="83" customWidth="1"/>
    <col min="14093" max="14093" width="12.7109375" style="83" bestFit="1" customWidth="1"/>
    <col min="14094" max="14094" width="3.7109375" style="83" customWidth="1"/>
    <col min="14095" max="14095" width="10.85546875" style="83" customWidth="1"/>
    <col min="14096" max="14336" width="9.140625" style="83"/>
    <col min="14337" max="14337" width="4.42578125" style="83" customWidth="1"/>
    <col min="14338" max="14338" width="7.140625" style="83" bestFit="1" customWidth="1"/>
    <col min="14339" max="14339" width="15.140625" style="83" customWidth="1"/>
    <col min="14340" max="14340" width="9" style="83" bestFit="1" customWidth="1"/>
    <col min="14341" max="14341" width="16.28515625" style="83" customWidth="1"/>
    <col min="14342" max="14343" width="15.28515625" style="83" customWidth="1"/>
    <col min="14344" max="14344" width="15.5703125" style="83" customWidth="1"/>
    <col min="14345" max="14345" width="17.85546875" style="83" customWidth="1"/>
    <col min="14346" max="14346" width="44.7109375" style="83" customWidth="1"/>
    <col min="14347" max="14347" width="42.5703125" style="83" customWidth="1"/>
    <col min="14348" max="14348" width="41.85546875" style="83" customWidth="1"/>
    <col min="14349" max="14349" width="12.7109375" style="83" bestFit="1" customWidth="1"/>
    <col min="14350" max="14350" width="3.7109375" style="83" customWidth="1"/>
    <col min="14351" max="14351" width="10.85546875" style="83" customWidth="1"/>
    <col min="14352" max="14592" width="9.140625" style="83"/>
    <col min="14593" max="14593" width="4.42578125" style="83" customWidth="1"/>
    <col min="14594" max="14594" width="7.140625" style="83" bestFit="1" customWidth="1"/>
    <col min="14595" max="14595" width="15.140625" style="83" customWidth="1"/>
    <col min="14596" max="14596" width="9" style="83" bestFit="1" customWidth="1"/>
    <col min="14597" max="14597" width="16.28515625" style="83" customWidth="1"/>
    <col min="14598" max="14599" width="15.28515625" style="83" customWidth="1"/>
    <col min="14600" max="14600" width="15.5703125" style="83" customWidth="1"/>
    <col min="14601" max="14601" width="17.85546875" style="83" customWidth="1"/>
    <col min="14602" max="14602" width="44.7109375" style="83" customWidth="1"/>
    <col min="14603" max="14603" width="42.5703125" style="83" customWidth="1"/>
    <col min="14604" max="14604" width="41.85546875" style="83" customWidth="1"/>
    <col min="14605" max="14605" width="12.7109375" style="83" bestFit="1" customWidth="1"/>
    <col min="14606" max="14606" width="3.7109375" style="83" customWidth="1"/>
    <col min="14607" max="14607" width="10.85546875" style="83" customWidth="1"/>
    <col min="14608" max="14848" width="9.140625" style="83"/>
    <col min="14849" max="14849" width="4.42578125" style="83" customWidth="1"/>
    <col min="14850" max="14850" width="7.140625" style="83" bestFit="1" customWidth="1"/>
    <col min="14851" max="14851" width="15.140625" style="83" customWidth="1"/>
    <col min="14852" max="14852" width="9" style="83" bestFit="1" customWidth="1"/>
    <col min="14853" max="14853" width="16.28515625" style="83" customWidth="1"/>
    <col min="14854" max="14855" width="15.28515625" style="83" customWidth="1"/>
    <col min="14856" max="14856" width="15.5703125" style="83" customWidth="1"/>
    <col min="14857" max="14857" width="17.85546875" style="83" customWidth="1"/>
    <col min="14858" max="14858" width="44.7109375" style="83" customWidth="1"/>
    <col min="14859" max="14859" width="42.5703125" style="83" customWidth="1"/>
    <col min="14860" max="14860" width="41.85546875" style="83" customWidth="1"/>
    <col min="14861" max="14861" width="12.7109375" style="83" bestFit="1" customWidth="1"/>
    <col min="14862" max="14862" width="3.7109375" style="83" customWidth="1"/>
    <col min="14863" max="14863" width="10.85546875" style="83" customWidth="1"/>
    <col min="14864" max="15104" width="9.140625" style="83"/>
    <col min="15105" max="15105" width="4.42578125" style="83" customWidth="1"/>
    <col min="15106" max="15106" width="7.140625" style="83" bestFit="1" customWidth="1"/>
    <col min="15107" max="15107" width="15.140625" style="83" customWidth="1"/>
    <col min="15108" max="15108" width="9" style="83" bestFit="1" customWidth="1"/>
    <col min="15109" max="15109" width="16.28515625" style="83" customWidth="1"/>
    <col min="15110" max="15111" width="15.28515625" style="83" customWidth="1"/>
    <col min="15112" max="15112" width="15.5703125" style="83" customWidth="1"/>
    <col min="15113" max="15113" width="17.85546875" style="83" customWidth="1"/>
    <col min="15114" max="15114" width="44.7109375" style="83" customWidth="1"/>
    <col min="15115" max="15115" width="42.5703125" style="83" customWidth="1"/>
    <col min="15116" max="15116" width="41.85546875" style="83" customWidth="1"/>
    <col min="15117" max="15117" width="12.7109375" style="83" bestFit="1" customWidth="1"/>
    <col min="15118" max="15118" width="3.7109375" style="83" customWidth="1"/>
    <col min="15119" max="15119" width="10.85546875" style="83" customWidth="1"/>
    <col min="15120" max="15360" width="9.140625" style="83"/>
    <col min="15361" max="15361" width="4.42578125" style="83" customWidth="1"/>
    <col min="15362" max="15362" width="7.140625" style="83" bestFit="1" customWidth="1"/>
    <col min="15363" max="15363" width="15.140625" style="83" customWidth="1"/>
    <col min="15364" max="15364" width="9" style="83" bestFit="1" customWidth="1"/>
    <col min="15365" max="15365" width="16.28515625" style="83" customWidth="1"/>
    <col min="15366" max="15367" width="15.28515625" style="83" customWidth="1"/>
    <col min="15368" max="15368" width="15.5703125" style="83" customWidth="1"/>
    <col min="15369" max="15369" width="17.85546875" style="83" customWidth="1"/>
    <col min="15370" max="15370" width="44.7109375" style="83" customWidth="1"/>
    <col min="15371" max="15371" width="42.5703125" style="83" customWidth="1"/>
    <col min="15372" max="15372" width="41.85546875" style="83" customWidth="1"/>
    <col min="15373" max="15373" width="12.7109375" style="83" bestFit="1" customWidth="1"/>
    <col min="15374" max="15374" width="3.7109375" style="83" customWidth="1"/>
    <col min="15375" max="15375" width="10.85546875" style="83" customWidth="1"/>
    <col min="15376" max="15616" width="9.140625" style="83"/>
    <col min="15617" max="15617" width="4.42578125" style="83" customWidth="1"/>
    <col min="15618" max="15618" width="7.140625" style="83" bestFit="1" customWidth="1"/>
    <col min="15619" max="15619" width="15.140625" style="83" customWidth="1"/>
    <col min="15620" max="15620" width="9" style="83" bestFit="1" customWidth="1"/>
    <col min="15621" max="15621" width="16.28515625" style="83" customWidth="1"/>
    <col min="15622" max="15623" width="15.28515625" style="83" customWidth="1"/>
    <col min="15624" max="15624" width="15.5703125" style="83" customWidth="1"/>
    <col min="15625" max="15625" width="17.85546875" style="83" customWidth="1"/>
    <col min="15626" max="15626" width="44.7109375" style="83" customWidth="1"/>
    <col min="15627" max="15627" width="42.5703125" style="83" customWidth="1"/>
    <col min="15628" max="15628" width="41.85546875" style="83" customWidth="1"/>
    <col min="15629" max="15629" width="12.7109375" style="83" bestFit="1" customWidth="1"/>
    <col min="15630" max="15630" width="3.7109375" style="83" customWidth="1"/>
    <col min="15631" max="15631" width="10.85546875" style="83" customWidth="1"/>
    <col min="15632" max="15872" width="9.140625" style="83"/>
    <col min="15873" max="15873" width="4.42578125" style="83" customWidth="1"/>
    <col min="15874" max="15874" width="7.140625" style="83" bestFit="1" customWidth="1"/>
    <col min="15875" max="15875" width="15.140625" style="83" customWidth="1"/>
    <col min="15876" max="15876" width="9" style="83" bestFit="1" customWidth="1"/>
    <col min="15877" max="15877" width="16.28515625" style="83" customWidth="1"/>
    <col min="15878" max="15879" width="15.28515625" style="83" customWidth="1"/>
    <col min="15880" max="15880" width="15.5703125" style="83" customWidth="1"/>
    <col min="15881" max="15881" width="17.85546875" style="83" customWidth="1"/>
    <col min="15882" max="15882" width="44.7109375" style="83" customWidth="1"/>
    <col min="15883" max="15883" width="42.5703125" style="83" customWidth="1"/>
    <col min="15884" max="15884" width="41.85546875" style="83" customWidth="1"/>
    <col min="15885" max="15885" width="12.7109375" style="83" bestFit="1" customWidth="1"/>
    <col min="15886" max="15886" width="3.7109375" style="83" customWidth="1"/>
    <col min="15887" max="15887" width="10.85546875" style="83" customWidth="1"/>
    <col min="15888" max="16128" width="9.140625" style="83"/>
    <col min="16129" max="16129" width="4.42578125" style="83" customWidth="1"/>
    <col min="16130" max="16130" width="7.140625" style="83" bestFit="1" customWidth="1"/>
    <col min="16131" max="16131" width="15.140625" style="83" customWidth="1"/>
    <col min="16132" max="16132" width="9" style="83" bestFit="1" customWidth="1"/>
    <col min="16133" max="16133" width="16.28515625" style="83" customWidth="1"/>
    <col min="16134" max="16135" width="15.28515625" style="83" customWidth="1"/>
    <col min="16136" max="16136" width="15.5703125" style="83" customWidth="1"/>
    <col min="16137" max="16137" width="17.85546875" style="83" customWidth="1"/>
    <col min="16138" max="16138" width="44.7109375" style="83" customWidth="1"/>
    <col min="16139" max="16139" width="42.5703125" style="83" customWidth="1"/>
    <col min="16140" max="16140" width="41.85546875" style="83" customWidth="1"/>
    <col min="16141" max="16141" width="12.7109375" style="83" bestFit="1" customWidth="1"/>
    <col min="16142" max="16142" width="3.7109375" style="83" customWidth="1"/>
    <col min="16143" max="16143" width="10.85546875" style="83" customWidth="1"/>
    <col min="16144" max="16384" width="9.140625" style="83"/>
  </cols>
  <sheetData>
    <row r="1" spans="1:15" ht="21" thickBot="1" x14ac:dyDescent="0.25">
      <c r="A1" s="232" t="s">
        <v>712</v>
      </c>
      <c r="B1" s="233"/>
      <c r="C1" s="233"/>
      <c r="D1" s="233"/>
      <c r="E1" s="233"/>
      <c r="F1" s="234"/>
      <c r="G1" s="164"/>
      <c r="H1" s="76"/>
      <c r="I1" s="77"/>
      <c r="J1" s="78"/>
      <c r="K1" s="78"/>
      <c r="L1" s="79"/>
      <c r="M1" s="80"/>
      <c r="N1" s="81"/>
      <c r="O1" s="82"/>
    </row>
    <row r="2" spans="1:15" x14ac:dyDescent="0.2">
      <c r="A2" s="84"/>
      <c r="B2" s="85"/>
      <c r="C2" s="86"/>
      <c r="D2" s="85"/>
      <c r="E2" s="86"/>
      <c r="F2" s="85"/>
      <c r="G2" s="123"/>
      <c r="H2" s="86"/>
      <c r="I2" s="85"/>
      <c r="J2" s="85"/>
      <c r="K2" s="85"/>
      <c r="L2" s="85"/>
      <c r="M2" s="86"/>
      <c r="N2" s="87"/>
      <c r="O2" s="88"/>
    </row>
    <row r="3" spans="1:15" s="93" customFormat="1" ht="22.5" x14ac:dyDescent="0.2">
      <c r="A3" s="89" t="s">
        <v>372</v>
      </c>
      <c r="B3" s="90" t="s">
        <v>373</v>
      </c>
      <c r="C3" s="91" t="s">
        <v>374</v>
      </c>
      <c r="D3" s="90" t="s">
        <v>375</v>
      </c>
      <c r="E3" s="92" t="s">
        <v>376</v>
      </c>
      <c r="F3" s="90" t="s">
        <v>377</v>
      </c>
      <c r="G3" s="167" t="s">
        <v>275</v>
      </c>
      <c r="H3" s="90" t="s">
        <v>378</v>
      </c>
      <c r="I3" s="90" t="s">
        <v>379</v>
      </c>
      <c r="J3" s="90" t="s">
        <v>380</v>
      </c>
      <c r="K3" s="90" t="s">
        <v>268</v>
      </c>
      <c r="L3" s="90" t="s">
        <v>381</v>
      </c>
      <c r="M3" s="92" t="s">
        <v>382</v>
      </c>
      <c r="N3" s="230" t="s">
        <v>383</v>
      </c>
      <c r="O3" s="231"/>
    </row>
    <row r="4" spans="1:15" ht="155.25" customHeight="1" x14ac:dyDescent="0.2">
      <c r="A4" s="94">
        <v>1</v>
      </c>
      <c r="B4" s="95" t="s">
        <v>521</v>
      </c>
      <c r="C4" s="96" t="s">
        <v>384</v>
      </c>
      <c r="D4" s="97" t="s">
        <v>385</v>
      </c>
      <c r="E4" s="98" t="s">
        <v>386</v>
      </c>
      <c r="F4" s="95" t="s">
        <v>170</v>
      </c>
      <c r="G4" s="125" t="s">
        <v>153</v>
      </c>
      <c r="H4" s="99" t="s">
        <v>278</v>
      </c>
      <c r="I4" s="100" t="s">
        <v>279</v>
      </c>
      <c r="J4" s="95" t="s">
        <v>387</v>
      </c>
      <c r="K4" s="95" t="s">
        <v>567</v>
      </c>
      <c r="L4" s="95" t="s">
        <v>786</v>
      </c>
      <c r="M4" s="101">
        <v>43864</v>
      </c>
      <c r="N4" s="102"/>
      <c r="O4" s="103" t="s">
        <v>58</v>
      </c>
    </row>
    <row r="5" spans="1:15" s="110" customFormat="1" ht="143.25" customHeight="1" x14ac:dyDescent="0.2">
      <c r="A5" s="104">
        <v>2</v>
      </c>
      <c r="B5" s="107" t="s">
        <v>522</v>
      </c>
      <c r="C5" s="126" t="s">
        <v>390</v>
      </c>
      <c r="D5" s="106">
        <v>43767</v>
      </c>
      <c r="E5" s="98" t="s">
        <v>386</v>
      </c>
      <c r="F5" s="95" t="s">
        <v>289</v>
      </c>
      <c r="G5" s="122" t="s">
        <v>153</v>
      </c>
      <c r="H5" s="99" t="s">
        <v>388</v>
      </c>
      <c r="I5" s="105" t="s">
        <v>389</v>
      </c>
      <c r="J5" s="122" t="s">
        <v>444</v>
      </c>
      <c r="K5" s="107" t="s">
        <v>439</v>
      </c>
      <c r="L5" s="107" t="s">
        <v>597</v>
      </c>
      <c r="M5" s="108">
        <v>44350</v>
      </c>
      <c r="N5" s="109"/>
      <c r="O5" s="103" t="s">
        <v>58</v>
      </c>
    </row>
    <row r="6" spans="1:15" s="110" customFormat="1" ht="65.25" customHeight="1" x14ac:dyDescent="0.2">
      <c r="A6" s="104">
        <v>3</v>
      </c>
      <c r="B6" s="107" t="s">
        <v>523</v>
      </c>
      <c r="C6" s="210" t="s">
        <v>19</v>
      </c>
      <c r="D6" s="105" t="s">
        <v>284</v>
      </c>
      <c r="E6" s="98" t="s">
        <v>285</v>
      </c>
      <c r="F6" s="95" t="s">
        <v>170</v>
      </c>
      <c r="G6" s="123" t="s">
        <v>153</v>
      </c>
      <c r="H6" s="99" t="s">
        <v>278</v>
      </c>
      <c r="I6" s="105" t="s">
        <v>389</v>
      </c>
      <c r="J6" s="107" t="s">
        <v>391</v>
      </c>
      <c r="K6" s="107" t="s">
        <v>440</v>
      </c>
      <c r="L6" s="107" t="s">
        <v>784</v>
      </c>
      <c r="M6" s="108">
        <v>43997</v>
      </c>
      <c r="N6" s="109"/>
      <c r="O6" s="103" t="s">
        <v>58</v>
      </c>
    </row>
    <row r="7" spans="1:15" ht="276" customHeight="1" x14ac:dyDescent="0.2">
      <c r="A7" s="127">
        <v>4</v>
      </c>
      <c r="B7" s="129" t="s">
        <v>524</v>
      </c>
      <c r="C7" s="126" t="s">
        <v>390</v>
      </c>
      <c r="D7" s="128" t="s">
        <v>424</v>
      </c>
      <c r="E7" s="124" t="s">
        <v>107</v>
      </c>
      <c r="F7" s="123" t="s">
        <v>289</v>
      </c>
      <c r="G7" s="123" t="s">
        <v>425</v>
      </c>
      <c r="H7" s="125" t="s">
        <v>426</v>
      </c>
      <c r="I7" s="128" t="s">
        <v>279</v>
      </c>
      <c r="J7" s="129" t="s">
        <v>614</v>
      </c>
      <c r="K7" s="129" t="s">
        <v>427</v>
      </c>
      <c r="L7" s="129" t="s">
        <v>724</v>
      </c>
      <c r="M7" s="147">
        <v>44593</v>
      </c>
      <c r="N7" s="130"/>
      <c r="O7" s="131" t="s">
        <v>58</v>
      </c>
    </row>
    <row r="8" spans="1:15" ht="42" customHeight="1" x14ac:dyDescent="0.2">
      <c r="A8" s="111"/>
      <c r="B8" s="112"/>
      <c r="C8" s="113"/>
      <c r="D8" s="112"/>
      <c r="E8" s="98"/>
      <c r="F8" s="95"/>
      <c r="G8" s="123"/>
      <c r="H8" s="99"/>
      <c r="I8" s="112"/>
      <c r="J8" s="114"/>
      <c r="K8" s="114"/>
      <c r="L8" s="114"/>
      <c r="M8" s="113"/>
      <c r="N8" s="115"/>
      <c r="O8" s="116"/>
    </row>
  </sheetData>
  <autoFilter ref="A3:O6" xr:uid="{E5053530-A5C6-424A-8C08-5B33029BA5DB}">
    <filterColumn colId="13" showButton="0"/>
  </autoFilter>
  <mergeCells count="2">
    <mergeCell ref="N3:O3"/>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O4"/>
  <sheetViews>
    <sheetView workbookViewId="0">
      <selection activeCell="F5" sqref="F5"/>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14" max="14" width="4"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5" s="83" customFormat="1" ht="11.25" x14ac:dyDescent="0.2">
      <c r="A1" s="84"/>
      <c r="B1" s="85"/>
      <c r="C1" s="86"/>
      <c r="D1" s="85"/>
      <c r="E1" s="86"/>
      <c r="F1" s="85"/>
      <c r="G1" s="85"/>
      <c r="H1" s="86"/>
      <c r="I1" s="85"/>
      <c r="J1" s="85"/>
      <c r="K1" s="85"/>
      <c r="L1" s="85"/>
      <c r="M1" s="85"/>
      <c r="N1" s="185"/>
    </row>
    <row r="2" spans="1:15" s="93" customFormat="1" ht="22.5" x14ac:dyDescent="0.2">
      <c r="A2" s="89" t="s">
        <v>372</v>
      </c>
      <c r="B2" s="90" t="s">
        <v>373</v>
      </c>
      <c r="C2" s="91" t="s">
        <v>374</v>
      </c>
      <c r="D2" s="90" t="s">
        <v>375</v>
      </c>
      <c r="E2" s="92" t="s">
        <v>376</v>
      </c>
      <c r="F2" s="90" t="s">
        <v>377</v>
      </c>
      <c r="G2" s="90" t="s">
        <v>275</v>
      </c>
      <c r="H2" s="90" t="s">
        <v>378</v>
      </c>
      <c r="I2" s="90" t="s">
        <v>379</v>
      </c>
      <c r="J2" s="90" t="s">
        <v>380</v>
      </c>
      <c r="K2" s="90" t="s">
        <v>268</v>
      </c>
      <c r="L2" s="90" t="s">
        <v>381</v>
      </c>
      <c r="M2" s="90" t="s">
        <v>382</v>
      </c>
      <c r="N2" s="90"/>
      <c r="O2" s="184" t="s">
        <v>392</v>
      </c>
    </row>
    <row r="3" spans="1:15" s="83" customFormat="1" ht="270" x14ac:dyDescent="0.2">
      <c r="A3" s="172">
        <v>6</v>
      </c>
      <c r="B3" s="173" t="s">
        <v>539</v>
      </c>
      <c r="C3" s="174" t="s">
        <v>19</v>
      </c>
      <c r="D3" s="175">
        <v>44147</v>
      </c>
      <c r="E3" s="176" t="s">
        <v>236</v>
      </c>
      <c r="F3" s="177" t="s">
        <v>528</v>
      </c>
      <c r="G3" s="177" t="s">
        <v>579</v>
      </c>
      <c r="H3" s="176" t="s">
        <v>540</v>
      </c>
      <c r="I3" s="178" t="s">
        <v>389</v>
      </c>
      <c r="J3" s="179" t="s">
        <v>559</v>
      </c>
      <c r="K3" s="179" t="s">
        <v>529</v>
      </c>
      <c r="L3" s="179" t="s">
        <v>568</v>
      </c>
      <c r="M3" s="180">
        <v>44228</v>
      </c>
      <c r="N3" s="180"/>
      <c r="O3" s="181" t="s">
        <v>580</v>
      </c>
    </row>
    <row r="4" spans="1:15" s="83" customFormat="1" ht="191.25" x14ac:dyDescent="0.2">
      <c r="A4" s="186">
        <v>5</v>
      </c>
      <c r="B4" s="187" t="s">
        <v>538</v>
      </c>
      <c r="C4" s="188"/>
      <c r="D4" s="189" t="s">
        <v>512</v>
      </c>
      <c r="E4" s="190" t="s">
        <v>236</v>
      </c>
      <c r="F4" s="191" t="s">
        <v>513</v>
      </c>
      <c r="G4" s="191" t="s">
        <v>153</v>
      </c>
      <c r="H4" s="190" t="s">
        <v>388</v>
      </c>
      <c r="I4" s="192" t="s">
        <v>389</v>
      </c>
      <c r="J4" s="193" t="s">
        <v>515</v>
      </c>
      <c r="K4" s="193" t="s">
        <v>514</v>
      </c>
      <c r="L4" s="193" t="s">
        <v>598</v>
      </c>
      <c r="M4" s="194">
        <v>44350</v>
      </c>
      <c r="N4" s="195"/>
      <c r="O4" s="196" t="s">
        <v>70</v>
      </c>
    </row>
  </sheetData>
  <autoFilter ref="A2:M2" xr:uid="{821DAF37-06AE-4F0A-9574-23860ACB4FC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43"/>
  <sheetViews>
    <sheetView zoomScale="90" zoomScaleNormal="90" workbookViewId="0">
      <pane xSplit="7" ySplit="6" topLeftCell="M7" activePane="bottomRight" state="frozen"/>
      <selection pane="topRight" activeCell="G1" sqref="G1"/>
      <selection pane="bottomLeft" activeCell="A7" sqref="A7"/>
      <selection pane="bottomRight" activeCell="R16" sqref="R16"/>
    </sheetView>
  </sheetViews>
  <sheetFormatPr defaultColWidth="9.140625" defaultRowHeight="12.75" x14ac:dyDescent="0.2"/>
  <cols>
    <col min="1" max="1" width="1.85546875" style="9" customWidth="1"/>
    <col min="2" max="2" width="12.5703125" style="9" customWidth="1"/>
    <col min="3" max="3" width="9.140625" style="9" customWidth="1"/>
    <col min="4" max="4" width="12.42578125" style="10" customWidth="1"/>
    <col min="5" max="6" width="13.42578125" style="9" customWidth="1"/>
    <col min="7" max="8" width="45.28515625" style="9" customWidth="1"/>
    <col min="9" max="9" width="17.85546875" style="9" bestFit="1" customWidth="1"/>
    <col min="10"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7.7109375" style="10" bestFit="1" customWidth="1"/>
    <col min="26" max="26" width="13.85546875" style="9" customWidth="1"/>
    <col min="27" max="16384" width="9.140625" style="9"/>
  </cols>
  <sheetData>
    <row r="1" spans="2:26" x14ac:dyDescent="0.2">
      <c r="M1" s="11"/>
      <c r="N1" s="11"/>
      <c r="O1" s="12"/>
      <c r="P1" s="12"/>
      <c r="W1" s="12"/>
      <c r="X1" s="12"/>
    </row>
    <row r="2" spans="2:26" x14ac:dyDescent="0.2">
      <c r="B2" s="16"/>
      <c r="C2" s="16" t="s">
        <v>26</v>
      </c>
      <c r="D2" s="17" t="s">
        <v>499</v>
      </c>
      <c r="M2" s="11"/>
      <c r="N2" s="11"/>
      <c r="O2" s="12"/>
      <c r="P2" s="12"/>
      <c r="W2" s="12"/>
      <c r="X2" s="12"/>
      <c r="Y2" s="17" t="s">
        <v>73</v>
      </c>
    </row>
    <row r="3" spans="2:26" x14ac:dyDescent="0.2">
      <c r="B3" s="16"/>
      <c r="C3" s="168"/>
      <c r="D3" s="40" t="s">
        <v>713</v>
      </c>
      <c r="E3" s="39"/>
      <c r="J3" s="39"/>
      <c r="M3" s="11"/>
      <c r="N3" s="11"/>
      <c r="O3" s="12"/>
      <c r="P3" s="12"/>
      <c r="W3" s="12"/>
      <c r="X3" s="12"/>
    </row>
    <row r="4" spans="2:26" ht="15" x14ac:dyDescent="0.2">
      <c r="B4" s="13"/>
      <c r="C4" s="13"/>
      <c r="E4" s="14"/>
      <c r="J4" s="14"/>
    </row>
    <row r="5" spans="2:26" s="15" customFormat="1" ht="12.75" customHeight="1" x14ac:dyDescent="0.2">
      <c r="B5" s="243" t="s">
        <v>22</v>
      </c>
      <c r="C5" s="235"/>
      <c r="D5" s="235"/>
      <c r="E5" s="235"/>
      <c r="F5" s="235"/>
      <c r="G5" s="235"/>
      <c r="H5" s="132"/>
      <c r="I5" s="74"/>
      <c r="J5" s="74"/>
      <c r="K5" s="74"/>
      <c r="L5" s="235"/>
      <c r="M5" s="235"/>
      <c r="N5" s="235"/>
      <c r="O5" s="236"/>
      <c r="P5" s="42"/>
      <c r="Q5" s="237" t="s">
        <v>21</v>
      </c>
      <c r="R5" s="238"/>
      <c r="S5" s="239"/>
      <c r="T5" s="239"/>
      <c r="U5" s="239"/>
      <c r="V5" s="239"/>
      <c r="W5" s="240"/>
      <c r="X5" s="42"/>
      <c r="Y5" s="241" t="s">
        <v>20</v>
      </c>
      <c r="Z5" s="242"/>
    </row>
    <row r="6" spans="2:26" s="23" customFormat="1" ht="48.75" customHeight="1" x14ac:dyDescent="0.2">
      <c r="B6" s="75" t="s">
        <v>347</v>
      </c>
      <c r="C6" s="18" t="s">
        <v>17</v>
      </c>
      <c r="D6" s="19" t="s">
        <v>34</v>
      </c>
      <c r="E6" s="20" t="s">
        <v>35</v>
      </c>
      <c r="F6" s="20" t="s">
        <v>33</v>
      </c>
      <c r="G6" s="20" t="s">
        <v>74</v>
      </c>
      <c r="H6" s="20" t="s">
        <v>268</v>
      </c>
      <c r="I6" s="20" t="s">
        <v>16</v>
      </c>
      <c r="J6" s="70" t="s">
        <v>275</v>
      </c>
      <c r="K6" s="70"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516</v>
      </c>
      <c r="Z6" s="20" t="s">
        <v>41</v>
      </c>
    </row>
    <row r="7" spans="2:26" s="55" customFormat="1" ht="96" x14ac:dyDescent="0.2">
      <c r="B7" s="61" t="s">
        <v>674</v>
      </c>
      <c r="C7" s="61" t="s">
        <v>662</v>
      </c>
      <c r="D7" s="25">
        <v>44440</v>
      </c>
      <c r="E7" s="26" t="s">
        <v>285</v>
      </c>
      <c r="F7" s="27" t="s">
        <v>139</v>
      </c>
      <c r="G7" s="38" t="s">
        <v>780</v>
      </c>
      <c r="H7" s="26" t="s">
        <v>663</v>
      </c>
      <c r="I7" s="26" t="s">
        <v>628</v>
      </c>
      <c r="J7" s="26" t="s">
        <v>285</v>
      </c>
      <c r="K7" s="26" t="s">
        <v>480</v>
      </c>
      <c r="L7" s="26" t="s">
        <v>664</v>
      </c>
      <c r="M7" s="26" t="s">
        <v>9</v>
      </c>
      <c r="N7" s="28" t="s">
        <v>6</v>
      </c>
      <c r="O7" s="29" t="str">
        <f>IF(N7=0," ",IF(M7=0," ",VLOOKUP(N7,'Risk Matrix'!$B$3:$G$8,MATCH(M7,'Risk Matrix'!$B$3:$G$3,0),FALSE)))</f>
        <v>Medium</v>
      </c>
      <c r="P7" s="144"/>
      <c r="Q7" s="38" t="s">
        <v>673</v>
      </c>
      <c r="R7" s="30" t="s">
        <v>665</v>
      </c>
      <c r="S7" s="25">
        <v>44500</v>
      </c>
      <c r="T7" s="26" t="s">
        <v>701</v>
      </c>
      <c r="U7" s="26" t="s">
        <v>9</v>
      </c>
      <c r="V7" s="28" t="s">
        <v>6</v>
      </c>
      <c r="W7" s="29" t="str">
        <f>IF(V7=0," ",IF(U7=0," ",VLOOKUP(V7,'[1]Risk Matrix'!$B$3:$G$8,MATCH(U7,'[1]Risk Matrix'!$B$3:$G$3,0),FALSE)))</f>
        <v>Medium</v>
      </c>
      <c r="X7" s="144"/>
      <c r="Y7" s="202">
        <v>44532</v>
      </c>
      <c r="Z7" s="26" t="s">
        <v>58</v>
      </c>
    </row>
    <row r="8" spans="2:26" s="219" customFormat="1" ht="60" x14ac:dyDescent="0.2">
      <c r="B8" s="213" t="s">
        <v>766</v>
      </c>
      <c r="C8" s="213" t="s">
        <v>734</v>
      </c>
      <c r="D8" s="214">
        <v>44594</v>
      </c>
      <c r="E8" s="215" t="s">
        <v>419</v>
      </c>
      <c r="F8" s="215" t="s">
        <v>170</v>
      </c>
      <c r="G8" s="215" t="s">
        <v>738</v>
      </c>
      <c r="H8" s="215" t="s">
        <v>736</v>
      </c>
      <c r="I8" s="215" t="s">
        <v>735</v>
      </c>
      <c r="J8" s="215" t="s">
        <v>276</v>
      </c>
      <c r="K8" s="215" t="s">
        <v>278</v>
      </c>
      <c r="L8" s="215" t="s">
        <v>286</v>
      </c>
      <c r="M8" s="215" t="s">
        <v>5</v>
      </c>
      <c r="N8" s="216" t="s">
        <v>6</v>
      </c>
      <c r="O8" s="217" t="s">
        <v>23</v>
      </c>
      <c r="P8" s="217"/>
      <c r="Q8" s="215" t="s">
        <v>737</v>
      </c>
      <c r="R8" s="218" t="s">
        <v>153</v>
      </c>
      <c r="S8" s="214"/>
      <c r="T8" s="215" t="s">
        <v>749</v>
      </c>
      <c r="U8" s="215" t="s">
        <v>5</v>
      </c>
      <c r="V8" s="216" t="s">
        <v>6</v>
      </c>
      <c r="W8" s="217" t="s">
        <v>23</v>
      </c>
      <c r="X8" s="217"/>
      <c r="Y8" s="214">
        <v>44594</v>
      </c>
      <c r="Z8" s="215" t="s">
        <v>58</v>
      </c>
    </row>
    <row r="9" spans="2:26" s="219" customFormat="1" ht="60" x14ac:dyDescent="0.2">
      <c r="B9" s="213" t="s">
        <v>766</v>
      </c>
      <c r="C9" s="213" t="s">
        <v>739</v>
      </c>
      <c r="D9" s="214">
        <v>44594</v>
      </c>
      <c r="E9" s="215" t="s">
        <v>419</v>
      </c>
      <c r="F9" s="215" t="s">
        <v>170</v>
      </c>
      <c r="G9" s="215" t="s">
        <v>740</v>
      </c>
      <c r="H9" s="215" t="s">
        <v>741</v>
      </c>
      <c r="I9" s="215" t="s">
        <v>742</v>
      </c>
      <c r="J9" s="215" t="s">
        <v>276</v>
      </c>
      <c r="K9" s="215" t="s">
        <v>278</v>
      </c>
      <c r="L9" s="215" t="s">
        <v>743</v>
      </c>
      <c r="M9" s="215" t="s">
        <v>5</v>
      </c>
      <c r="N9" s="216" t="s">
        <v>6</v>
      </c>
      <c r="O9" s="217" t="s">
        <v>23</v>
      </c>
      <c r="P9" s="217"/>
      <c r="Q9" s="215" t="s">
        <v>744</v>
      </c>
      <c r="R9" s="218" t="s">
        <v>153</v>
      </c>
      <c r="S9" s="214"/>
      <c r="T9" s="215"/>
      <c r="U9" s="215" t="s">
        <v>5</v>
      </c>
      <c r="V9" s="216" t="s">
        <v>6</v>
      </c>
      <c r="W9" s="217" t="s">
        <v>23</v>
      </c>
      <c r="X9" s="217"/>
      <c r="Y9" s="214">
        <v>44594</v>
      </c>
      <c r="Z9" s="215" t="s">
        <v>58</v>
      </c>
    </row>
    <row r="10" spans="2:26" s="219" customFormat="1" ht="96" x14ac:dyDescent="0.2">
      <c r="B10" s="213" t="s">
        <v>766</v>
      </c>
      <c r="C10" s="213" t="s">
        <v>745</v>
      </c>
      <c r="D10" s="214">
        <v>44594</v>
      </c>
      <c r="E10" s="215" t="s">
        <v>419</v>
      </c>
      <c r="F10" s="215" t="s">
        <v>170</v>
      </c>
      <c r="G10" s="215" t="s">
        <v>785</v>
      </c>
      <c r="H10" s="215" t="s">
        <v>746</v>
      </c>
      <c r="I10" s="215" t="s">
        <v>747</v>
      </c>
      <c r="J10" s="215" t="s">
        <v>276</v>
      </c>
      <c r="K10" s="215" t="s">
        <v>278</v>
      </c>
      <c r="L10" s="215" t="s">
        <v>139</v>
      </c>
      <c r="M10" s="215" t="s">
        <v>5</v>
      </c>
      <c r="N10" s="216" t="s">
        <v>6</v>
      </c>
      <c r="O10" s="217" t="s">
        <v>23</v>
      </c>
      <c r="P10" s="217"/>
      <c r="Q10" s="215" t="s">
        <v>748</v>
      </c>
      <c r="R10" s="218" t="s">
        <v>153</v>
      </c>
      <c r="S10" s="214"/>
      <c r="T10" s="215"/>
      <c r="U10" s="215" t="s">
        <v>5</v>
      </c>
      <c r="V10" s="216" t="s">
        <v>6</v>
      </c>
      <c r="W10" s="217" t="s">
        <v>23</v>
      </c>
      <c r="X10" s="217"/>
      <c r="Y10" s="214">
        <v>44594</v>
      </c>
      <c r="Z10" s="215" t="s">
        <v>58</v>
      </c>
    </row>
    <row r="11" spans="2:26" s="219" customFormat="1" ht="72" x14ac:dyDescent="0.2">
      <c r="B11" s="213" t="s">
        <v>766</v>
      </c>
      <c r="C11" s="213" t="s">
        <v>750</v>
      </c>
      <c r="D11" s="214">
        <v>44594</v>
      </c>
      <c r="E11" s="215" t="s">
        <v>419</v>
      </c>
      <c r="F11" s="215" t="s">
        <v>170</v>
      </c>
      <c r="G11" s="215" t="s">
        <v>751</v>
      </c>
      <c r="H11" s="215" t="s">
        <v>752</v>
      </c>
      <c r="I11" s="215" t="s">
        <v>753</v>
      </c>
      <c r="J11" s="215" t="s">
        <v>276</v>
      </c>
      <c r="K11" s="215" t="s">
        <v>278</v>
      </c>
      <c r="L11" s="215" t="s">
        <v>760</v>
      </c>
      <c r="M11" s="215" t="s">
        <v>5</v>
      </c>
      <c r="N11" s="216" t="s">
        <v>754</v>
      </c>
      <c r="O11" s="217" t="s">
        <v>23</v>
      </c>
      <c r="P11" s="217"/>
      <c r="Q11" s="215" t="s">
        <v>776</v>
      </c>
      <c r="R11" s="218" t="s">
        <v>153</v>
      </c>
      <c r="S11" s="214"/>
      <c r="T11" s="215"/>
      <c r="U11" s="215" t="s">
        <v>5</v>
      </c>
      <c r="V11" s="216" t="s">
        <v>6</v>
      </c>
      <c r="W11" s="217" t="s">
        <v>23</v>
      </c>
      <c r="X11" s="217"/>
      <c r="Y11" s="214">
        <v>44594</v>
      </c>
      <c r="Z11" s="215" t="s">
        <v>58</v>
      </c>
    </row>
    <row r="12" spans="2:26" s="219" customFormat="1" ht="48" x14ac:dyDescent="0.2">
      <c r="B12" s="213" t="s">
        <v>767</v>
      </c>
      <c r="C12" s="213" t="s">
        <v>755</v>
      </c>
      <c r="D12" s="214">
        <v>44594</v>
      </c>
      <c r="E12" s="215" t="s">
        <v>419</v>
      </c>
      <c r="F12" s="215" t="s">
        <v>170</v>
      </c>
      <c r="G12" s="215" t="s">
        <v>757</v>
      </c>
      <c r="H12" s="215" t="s">
        <v>758</v>
      </c>
      <c r="I12" s="215" t="s">
        <v>628</v>
      </c>
      <c r="J12" s="215" t="s">
        <v>276</v>
      </c>
      <c r="K12" s="215" t="s">
        <v>278</v>
      </c>
      <c r="L12" s="215" t="s">
        <v>761</v>
      </c>
      <c r="M12" s="215" t="s">
        <v>5</v>
      </c>
      <c r="N12" s="216" t="s">
        <v>754</v>
      </c>
      <c r="O12" s="217" t="s">
        <v>23</v>
      </c>
      <c r="P12" s="217"/>
      <c r="Q12" s="215" t="s">
        <v>759</v>
      </c>
      <c r="R12" s="218" t="s">
        <v>153</v>
      </c>
      <c r="S12" s="214"/>
      <c r="T12" s="215"/>
      <c r="U12" s="215" t="s">
        <v>5</v>
      </c>
      <c r="V12" s="216" t="s">
        <v>6</v>
      </c>
      <c r="W12" s="217" t="s">
        <v>23</v>
      </c>
      <c r="X12" s="217"/>
      <c r="Y12" s="214">
        <v>44594</v>
      </c>
      <c r="Z12" s="215" t="s">
        <v>58</v>
      </c>
    </row>
    <row r="13" spans="2:26" s="219" customFormat="1" ht="24" x14ac:dyDescent="0.2">
      <c r="B13" s="213" t="s">
        <v>766</v>
      </c>
      <c r="C13" s="213" t="s">
        <v>756</v>
      </c>
      <c r="D13" s="214">
        <v>44594</v>
      </c>
      <c r="E13" s="215" t="s">
        <v>419</v>
      </c>
      <c r="F13" s="215" t="s">
        <v>170</v>
      </c>
      <c r="G13" s="215" t="s">
        <v>762</v>
      </c>
      <c r="H13" s="215" t="s">
        <v>763</v>
      </c>
      <c r="I13" s="215" t="s">
        <v>287</v>
      </c>
      <c r="J13" s="215" t="s">
        <v>276</v>
      </c>
      <c r="K13" s="215" t="s">
        <v>278</v>
      </c>
      <c r="L13" s="215" t="s">
        <v>764</v>
      </c>
      <c r="M13" s="215" t="s">
        <v>5</v>
      </c>
      <c r="N13" s="216" t="s">
        <v>754</v>
      </c>
      <c r="O13" s="217" t="s">
        <v>23</v>
      </c>
      <c r="P13" s="217"/>
      <c r="Q13" s="215" t="s">
        <v>765</v>
      </c>
      <c r="R13" s="218" t="s">
        <v>153</v>
      </c>
      <c r="S13" s="214"/>
      <c r="T13" s="215"/>
      <c r="U13" s="215" t="s">
        <v>5</v>
      </c>
      <c r="V13" s="216" t="s">
        <v>6</v>
      </c>
      <c r="W13" s="217" t="s">
        <v>23</v>
      </c>
      <c r="X13" s="217"/>
      <c r="Y13" s="214">
        <v>44594</v>
      </c>
      <c r="Z13" s="215" t="s">
        <v>58</v>
      </c>
    </row>
    <row r="14" spans="2:26" s="31" customFormat="1" ht="156" x14ac:dyDescent="0.2">
      <c r="B14" s="24" t="s">
        <v>349</v>
      </c>
      <c r="C14" s="24" t="s">
        <v>294</v>
      </c>
      <c r="D14" s="25">
        <v>43413</v>
      </c>
      <c r="E14" s="26" t="s">
        <v>107</v>
      </c>
      <c r="F14" s="26" t="s">
        <v>138</v>
      </c>
      <c r="G14" s="38" t="s">
        <v>703</v>
      </c>
      <c r="H14" s="38" t="s">
        <v>455</v>
      </c>
      <c r="I14" s="26" t="s">
        <v>31</v>
      </c>
      <c r="J14" s="26" t="s">
        <v>285</v>
      </c>
      <c r="K14" s="26" t="s">
        <v>108</v>
      </c>
      <c r="L14" s="26" t="s">
        <v>143</v>
      </c>
      <c r="M14" s="26" t="s">
        <v>9</v>
      </c>
      <c r="N14" s="28" t="s">
        <v>8</v>
      </c>
      <c r="O14" s="29" t="str">
        <f>IF(N14=0," ",IF(M14=0," ",VLOOKUP(N14,'Risk Matrix'!$B$3:$G$8,MATCH(M14,'Risk Matrix'!$B$3:$G$3,0),FALSE)))</f>
        <v>Low</v>
      </c>
      <c r="P14" s="29"/>
      <c r="Q14" s="26" t="s">
        <v>578</v>
      </c>
      <c r="R14" s="30" t="s">
        <v>107</v>
      </c>
      <c r="S14" s="25"/>
      <c r="T14" s="38" t="s">
        <v>699</v>
      </c>
      <c r="U14" s="26" t="s">
        <v>9</v>
      </c>
      <c r="V14" s="28" t="s">
        <v>0</v>
      </c>
      <c r="W14" s="29" t="str">
        <f>IF(V14=0," ",IF(U14=0," ",VLOOKUP(V14,'[1]Risk Matrix'!$B$3:$G$8,MATCH(U14,'[1]Risk Matrix'!$B$3:$G$3,0),FALSE)))</f>
        <v>Low</v>
      </c>
      <c r="X14" s="29"/>
      <c r="Y14" s="202">
        <v>44532</v>
      </c>
      <c r="Z14" s="26" t="s">
        <v>58</v>
      </c>
    </row>
    <row r="15" spans="2:26" s="31" customFormat="1" ht="117" customHeight="1" x14ac:dyDescent="0.2">
      <c r="B15" s="24" t="s">
        <v>349</v>
      </c>
      <c r="C15" s="24" t="s">
        <v>297</v>
      </c>
      <c r="D15" s="25">
        <v>43413</v>
      </c>
      <c r="E15" s="26" t="s">
        <v>107</v>
      </c>
      <c r="F15" s="26" t="s">
        <v>142</v>
      </c>
      <c r="G15" s="26" t="s">
        <v>442</v>
      </c>
      <c r="H15" s="26" t="s">
        <v>457</v>
      </c>
      <c r="I15" s="26" t="s">
        <v>32</v>
      </c>
      <c r="J15" s="26" t="s">
        <v>285</v>
      </c>
      <c r="K15" s="26" t="s">
        <v>108</v>
      </c>
      <c r="L15" s="26" t="s">
        <v>143</v>
      </c>
      <c r="M15" s="26" t="s">
        <v>9</v>
      </c>
      <c r="N15" s="28" t="s">
        <v>6</v>
      </c>
      <c r="O15" s="29" t="str">
        <f>IF(N15=0," ",IF(M15=0," ",VLOOKUP(N15,'Risk Matrix'!$B$3:$G$8,MATCH(M15,'Risk Matrix'!$B$3:$G$3,0),FALSE)))</f>
        <v>Medium</v>
      </c>
      <c r="P15" s="29"/>
      <c r="Q15" s="26" t="s">
        <v>541</v>
      </c>
      <c r="R15" s="30" t="s">
        <v>107</v>
      </c>
      <c r="S15" s="25"/>
      <c r="T15" s="38" t="s">
        <v>677</v>
      </c>
      <c r="U15" s="26" t="s">
        <v>9</v>
      </c>
      <c r="V15" s="28" t="s">
        <v>6</v>
      </c>
      <c r="W15" s="29" t="str">
        <f>IF(V15=0," ",IF(U15=0," ",VLOOKUP(V15,'[1]Risk Matrix'!$B$3:$G$8,MATCH(U15,'[1]Risk Matrix'!$B$3:$G$3,0),FALSE)))</f>
        <v>Medium</v>
      </c>
      <c r="X15" s="29"/>
      <c r="Y15" s="202">
        <v>44532</v>
      </c>
      <c r="Z15" s="26" t="s">
        <v>58</v>
      </c>
    </row>
    <row r="16" spans="2:26" s="31" customFormat="1" ht="117" customHeight="1" x14ac:dyDescent="0.2">
      <c r="B16" s="61" t="s">
        <v>675</v>
      </c>
      <c r="C16" s="24" t="s">
        <v>649</v>
      </c>
      <c r="D16" s="25">
        <v>44420</v>
      </c>
      <c r="E16" s="26" t="s">
        <v>650</v>
      </c>
      <c r="F16" s="26" t="s">
        <v>138</v>
      </c>
      <c r="G16" s="215" t="s">
        <v>782</v>
      </c>
      <c r="H16" s="26" t="s">
        <v>653</v>
      </c>
      <c r="I16" s="26" t="s">
        <v>138</v>
      </c>
      <c r="J16" s="26" t="s">
        <v>236</v>
      </c>
      <c r="K16" s="26" t="s">
        <v>537</v>
      </c>
      <c r="L16" s="26" t="s">
        <v>651</v>
      </c>
      <c r="M16" s="26" t="s">
        <v>9</v>
      </c>
      <c r="N16" s="28" t="s">
        <v>6</v>
      </c>
      <c r="O16" s="29" t="str">
        <f>IF(N16=0," ",IF(M16=0," ",VLOOKUP(N16,'Risk Matrix'!$B$3:$G$8,MATCH(M16,'Risk Matrix'!$B$3:$G$3,0),FALSE)))</f>
        <v>Medium</v>
      </c>
      <c r="P16" s="29"/>
      <c r="Q16" s="220" t="s">
        <v>725</v>
      </c>
      <c r="R16" s="30" t="s">
        <v>652</v>
      </c>
      <c r="S16" s="25"/>
      <c r="T16" s="26" t="s">
        <v>726</v>
      </c>
      <c r="U16" s="26" t="s">
        <v>9</v>
      </c>
      <c r="V16" s="28" t="s">
        <v>6</v>
      </c>
      <c r="W16" s="29" t="str">
        <f>IF(V16=0," ",IF(U16=0," ",VLOOKUP(V16,'[1]Risk Matrix'!$B$3:$G$8,MATCH(U16,'[1]Risk Matrix'!$B$3:$G$3,0),FALSE)))</f>
        <v>Medium</v>
      </c>
      <c r="X16" s="29"/>
      <c r="Y16" s="202">
        <v>44574</v>
      </c>
      <c r="Z16" s="26" t="s">
        <v>58</v>
      </c>
    </row>
    <row r="17" spans="2:26" s="55" customFormat="1" ht="131.25" customHeight="1" x14ac:dyDescent="0.2">
      <c r="B17" s="24" t="s">
        <v>180</v>
      </c>
      <c r="C17" s="24" t="s">
        <v>309</v>
      </c>
      <c r="D17" s="25" t="s">
        <v>266</v>
      </c>
      <c r="E17" s="26" t="s">
        <v>176</v>
      </c>
      <c r="F17" s="27" t="s">
        <v>138</v>
      </c>
      <c r="G17" s="26" t="s">
        <v>469</v>
      </c>
      <c r="H17" s="26" t="s">
        <v>470</v>
      </c>
      <c r="I17" s="26" t="s">
        <v>32</v>
      </c>
      <c r="J17" s="26" t="s">
        <v>285</v>
      </c>
      <c r="K17" s="26" t="s">
        <v>176</v>
      </c>
      <c r="L17" s="26" t="s">
        <v>563</v>
      </c>
      <c r="M17" s="26" t="s">
        <v>9</v>
      </c>
      <c r="N17" s="28" t="s">
        <v>6</v>
      </c>
      <c r="O17" s="144" t="str">
        <f>IF(N17=0," ",IF(M17=0," ",VLOOKUP(N17,'[2]Risk Matrix'!$B$3:$G$8,MATCH(M17,'[2]Risk Matrix'!$B$3:$G$3,0),FALSE)))</f>
        <v>Medium</v>
      </c>
      <c r="P17" s="64"/>
      <c r="Q17" s="26" t="s">
        <v>443</v>
      </c>
      <c r="R17" s="30" t="s">
        <v>564</v>
      </c>
      <c r="S17" s="25" t="s">
        <v>131</v>
      </c>
      <c r="T17" s="26" t="s">
        <v>362</v>
      </c>
      <c r="U17" s="26" t="s">
        <v>9</v>
      </c>
      <c r="V17" s="28" t="s">
        <v>6</v>
      </c>
      <c r="W17" s="29" t="str">
        <f>IF(V17=0," ",IF(U17=0," ",VLOOKUP(V17,'[1]Risk Matrix'!$B$3:$G$8,MATCH(U17,'[1]Risk Matrix'!$B$3:$G$3,0),FALSE)))</f>
        <v>Medium</v>
      </c>
      <c r="X17" s="64"/>
      <c r="Y17" s="202">
        <v>44532</v>
      </c>
      <c r="Z17" s="26" t="s">
        <v>58</v>
      </c>
    </row>
    <row r="18" spans="2:26" s="55" customFormat="1" ht="119.25" customHeight="1" x14ac:dyDescent="0.2">
      <c r="B18" s="24" t="s">
        <v>180</v>
      </c>
      <c r="C18" s="24" t="s">
        <v>310</v>
      </c>
      <c r="D18" s="25">
        <v>43935</v>
      </c>
      <c r="E18" s="26" t="s">
        <v>230</v>
      </c>
      <c r="F18" s="27" t="s">
        <v>138</v>
      </c>
      <c r="G18" s="26" t="s">
        <v>472</v>
      </c>
      <c r="H18" s="26" t="s">
        <v>473</v>
      </c>
      <c r="I18" s="26" t="s">
        <v>32</v>
      </c>
      <c r="J18" s="26" t="s">
        <v>285</v>
      </c>
      <c r="K18" s="26" t="s">
        <v>230</v>
      </c>
      <c r="L18" s="26" t="s">
        <v>267</v>
      </c>
      <c r="M18" s="26" t="s">
        <v>7</v>
      </c>
      <c r="N18" s="28" t="s">
        <v>6</v>
      </c>
      <c r="O18" s="144" t="str">
        <f>IF(N18=0," ",IF(M18=0," ",VLOOKUP(N18,'[2]Risk Matrix'!$B$3:$G$8,MATCH(M18,'[2]Risk Matrix'!$B$3:$G$3,0),FALSE)))</f>
        <v>Medium</v>
      </c>
      <c r="P18" s="64"/>
      <c r="Q18" s="26" t="s">
        <v>471</v>
      </c>
      <c r="R18" s="30" t="s">
        <v>565</v>
      </c>
      <c r="S18" s="25" t="s">
        <v>131</v>
      </c>
      <c r="T18" s="26" t="s">
        <v>693</v>
      </c>
      <c r="U18" s="26" t="s">
        <v>7</v>
      </c>
      <c r="V18" s="28" t="s">
        <v>6</v>
      </c>
      <c r="W18" s="29" t="str">
        <f>IF(V18=0," ",IF(U18=0," ",VLOOKUP(V18,'[1]Risk Matrix'!$B$3:$G$8,MATCH(U18,'[1]Risk Matrix'!$B$3:$G$3,0),FALSE)))</f>
        <v>Medium</v>
      </c>
      <c r="X18" s="64"/>
      <c r="Y18" s="202">
        <v>44532</v>
      </c>
      <c r="Z18" s="26" t="s">
        <v>58</v>
      </c>
    </row>
    <row r="19" spans="2:26" s="55" customFormat="1" ht="91.5" customHeight="1" x14ac:dyDescent="0.2">
      <c r="B19" s="24" t="s">
        <v>180</v>
      </c>
      <c r="C19" s="24" t="s">
        <v>311</v>
      </c>
      <c r="D19" s="25">
        <v>43935</v>
      </c>
      <c r="E19" s="26" t="s">
        <v>230</v>
      </c>
      <c r="F19" s="27" t="s">
        <v>268</v>
      </c>
      <c r="G19" s="134" t="s">
        <v>475</v>
      </c>
      <c r="H19" s="134" t="s">
        <v>476</v>
      </c>
      <c r="I19" s="26" t="s">
        <v>32</v>
      </c>
      <c r="J19" s="26" t="s">
        <v>285</v>
      </c>
      <c r="K19" s="26" t="s">
        <v>230</v>
      </c>
      <c r="L19" s="26" t="s">
        <v>363</v>
      </c>
      <c r="M19" s="26" t="s">
        <v>9</v>
      </c>
      <c r="N19" s="28" t="s">
        <v>4</v>
      </c>
      <c r="O19" s="144" t="str">
        <f>IF(N19=0," ",IF(M19=0," ",VLOOKUP(N19,'[2]Risk Matrix'!$B$3:$G$8,MATCH(M19,'[2]Risk Matrix'!$B$3:$G$3,0),FALSE)))</f>
        <v>Medium</v>
      </c>
      <c r="P19" s="64"/>
      <c r="Q19" s="26" t="s">
        <v>474</v>
      </c>
      <c r="R19" s="30" t="s">
        <v>565</v>
      </c>
      <c r="S19" s="25" t="s">
        <v>131</v>
      </c>
      <c r="T19" s="26" t="s">
        <v>269</v>
      </c>
      <c r="U19" s="26" t="s">
        <v>9</v>
      </c>
      <c r="V19" s="28" t="s">
        <v>4</v>
      </c>
      <c r="W19" s="29" t="str">
        <f>IF(V19=0," ",IF(U19=0," ",VLOOKUP(V19,'[1]Risk Matrix'!$B$3:$G$8,MATCH(U19,'[1]Risk Matrix'!$B$3:$G$3,0),FALSE)))</f>
        <v>Medium</v>
      </c>
      <c r="X19" s="64"/>
      <c r="Y19" s="202">
        <v>44532</v>
      </c>
      <c r="Z19" s="26" t="s">
        <v>58</v>
      </c>
    </row>
    <row r="20" spans="2:26" s="55" customFormat="1" ht="91.5" customHeight="1" x14ac:dyDescent="0.2">
      <c r="B20" s="24" t="s">
        <v>180</v>
      </c>
      <c r="C20" s="24" t="s">
        <v>428</v>
      </c>
      <c r="D20" s="25">
        <v>44056</v>
      </c>
      <c r="E20" s="26" t="s">
        <v>438</v>
      </c>
      <c r="F20" s="27" t="s">
        <v>268</v>
      </c>
      <c r="G20" s="26" t="s">
        <v>430</v>
      </c>
      <c r="H20" s="26" t="s">
        <v>477</v>
      </c>
      <c r="I20" s="26" t="s">
        <v>32</v>
      </c>
      <c r="J20" s="26" t="s">
        <v>285</v>
      </c>
      <c r="K20" s="26" t="s">
        <v>431</v>
      </c>
      <c r="L20" s="26" t="s">
        <v>432</v>
      </c>
      <c r="M20" s="26" t="s">
        <v>9</v>
      </c>
      <c r="N20" s="28" t="s">
        <v>6</v>
      </c>
      <c r="O20" s="144" t="str">
        <f>IF(N20=0," ",IF(M20=0," ",VLOOKUP(N20,'[2]Risk Matrix'!$B$3:$G$8,MATCH(M20,'[2]Risk Matrix'!$B$3:$G$3,0),FALSE)))</f>
        <v>Medium</v>
      </c>
      <c r="P20" s="64"/>
      <c r="Q20" s="134" t="s">
        <v>433</v>
      </c>
      <c r="R20" s="30" t="s">
        <v>434</v>
      </c>
      <c r="S20" s="25" t="s">
        <v>131</v>
      </c>
      <c r="T20" s="26" t="s">
        <v>435</v>
      </c>
      <c r="U20" s="26"/>
      <c r="V20" s="28"/>
      <c r="W20" s="29" t="str">
        <f>IF(V20=0," ",IF(U20=0," ",VLOOKUP(V20,'[1]Risk Matrix'!$B$3:$G$8,MATCH(U20,'[1]Risk Matrix'!$B$3:$G$3,0),FALSE)))</f>
        <v xml:space="preserve"> </v>
      </c>
      <c r="X20" s="64"/>
      <c r="Y20" s="202">
        <v>44532</v>
      </c>
      <c r="Z20" s="26" t="s">
        <v>58</v>
      </c>
    </row>
    <row r="21" spans="2:26" s="55" customFormat="1" ht="91.5" customHeight="1" x14ac:dyDescent="0.2">
      <c r="B21" s="24" t="s">
        <v>180</v>
      </c>
      <c r="C21" s="24" t="s">
        <v>429</v>
      </c>
      <c r="D21" s="25">
        <v>44056</v>
      </c>
      <c r="E21" s="26" t="s">
        <v>438</v>
      </c>
      <c r="F21" s="27" t="s">
        <v>138</v>
      </c>
      <c r="G21" s="26" t="s">
        <v>478</v>
      </c>
      <c r="H21" s="26" t="s">
        <v>479</v>
      </c>
      <c r="I21" s="26" t="s">
        <v>32</v>
      </c>
      <c r="J21" s="26" t="s">
        <v>285</v>
      </c>
      <c r="K21" s="26" t="s">
        <v>431</v>
      </c>
      <c r="L21" s="26" t="s">
        <v>432</v>
      </c>
      <c r="M21" s="26" t="s">
        <v>9</v>
      </c>
      <c r="N21" s="28" t="s">
        <v>6</v>
      </c>
      <c r="O21" s="144" t="str">
        <f>IF(N21=0," ",IF(M21=0," ",VLOOKUP(N21,'[2]Risk Matrix'!$B$3:$G$8,MATCH(M21,'[2]Risk Matrix'!$B$3:$G$3,0),FALSE)))</f>
        <v>Medium</v>
      </c>
      <c r="P21" s="64"/>
      <c r="Q21" s="26" t="s">
        <v>436</v>
      </c>
      <c r="R21" s="30" t="s">
        <v>434</v>
      </c>
      <c r="S21" s="25" t="s">
        <v>131</v>
      </c>
      <c r="T21" s="26" t="s">
        <v>437</v>
      </c>
      <c r="U21" s="26"/>
      <c r="V21" s="28"/>
      <c r="W21" s="29" t="str">
        <f>IF(V21=0," ",IF(U21=0," ",VLOOKUP(V21,'[1]Risk Matrix'!$B$3:$G$8,MATCH(U21,'[1]Risk Matrix'!$B$3:$G$3,0),FALSE)))</f>
        <v xml:space="preserve"> </v>
      </c>
      <c r="X21" s="64"/>
      <c r="Y21" s="202">
        <v>44532</v>
      </c>
      <c r="Z21" s="26" t="s">
        <v>58</v>
      </c>
    </row>
    <row r="22" spans="2:26" s="55" customFormat="1" ht="91.5" customHeight="1" x14ac:dyDescent="0.2">
      <c r="B22" s="201" t="s">
        <v>722</v>
      </c>
      <c r="C22" s="201" t="s">
        <v>688</v>
      </c>
      <c r="D22" s="202">
        <v>44497</v>
      </c>
      <c r="E22" s="203" t="s">
        <v>176</v>
      </c>
      <c r="F22" s="204" t="s">
        <v>689</v>
      </c>
      <c r="G22" s="203" t="s">
        <v>690</v>
      </c>
      <c r="H22" s="203" t="s">
        <v>691</v>
      </c>
      <c r="I22" s="203" t="s">
        <v>448</v>
      </c>
      <c r="J22" s="203" t="s">
        <v>285</v>
      </c>
      <c r="K22" s="203"/>
      <c r="L22" s="203"/>
      <c r="M22" s="203" t="s">
        <v>9</v>
      </c>
      <c r="N22" s="205" t="s">
        <v>6</v>
      </c>
      <c r="O22" s="207" t="str">
        <f>IF(N22=0," ",IF(M22=0," ",VLOOKUP(N22,'[2]Risk Matrix'!$B$3:$G$8,MATCH(M22,'[2]Risk Matrix'!$B$3:$G$3,0),FALSE)))</f>
        <v>Medium</v>
      </c>
      <c r="P22" s="64"/>
      <c r="Q22" s="203" t="s">
        <v>692</v>
      </c>
      <c r="R22" s="206" t="s">
        <v>565</v>
      </c>
      <c r="S22" s="202" t="s">
        <v>131</v>
      </c>
      <c r="T22" s="203" t="s">
        <v>707</v>
      </c>
      <c r="U22" s="203"/>
      <c r="V22" s="205"/>
      <c r="W22" s="29"/>
      <c r="X22" s="64"/>
      <c r="Y22" s="202">
        <v>44532</v>
      </c>
      <c r="Z22" s="203" t="s">
        <v>58</v>
      </c>
    </row>
    <row r="23" spans="2:26" s="31" customFormat="1" ht="144" x14ac:dyDescent="0.2">
      <c r="B23" s="24" t="s">
        <v>171</v>
      </c>
      <c r="C23" s="61" t="s">
        <v>497</v>
      </c>
      <c r="D23" s="25">
        <v>44069</v>
      </c>
      <c r="E23" s="26" t="s">
        <v>489</v>
      </c>
      <c r="F23" s="27" t="s">
        <v>142</v>
      </c>
      <c r="G23" s="38" t="s">
        <v>447</v>
      </c>
      <c r="H23" s="38" t="s">
        <v>488</v>
      </c>
      <c r="I23" s="26" t="s">
        <v>448</v>
      </c>
      <c r="J23" s="26" t="s">
        <v>285</v>
      </c>
      <c r="K23" s="38" t="s">
        <v>490</v>
      </c>
      <c r="L23" s="38" t="s">
        <v>498</v>
      </c>
      <c r="M23" s="38" t="s">
        <v>7</v>
      </c>
      <c r="N23" s="135" t="s">
        <v>6</v>
      </c>
      <c r="O23" s="144" t="str">
        <f>IF(N23=0," ",IF(M23=0," ",VLOOKUP(N23,'[2]Risk Matrix'!$B$3:$G$8,MATCH(M23,'[2]Risk Matrix'!$B$3:$G$3,0),FALSE)))</f>
        <v>Medium</v>
      </c>
      <c r="P23" s="133"/>
      <c r="Q23" s="38" t="s">
        <v>487</v>
      </c>
      <c r="R23" s="138" t="s">
        <v>491</v>
      </c>
      <c r="S23" s="136">
        <v>44135</v>
      </c>
      <c r="T23" s="203" t="s">
        <v>714</v>
      </c>
      <c r="U23" s="38" t="s">
        <v>7</v>
      </c>
      <c r="V23" s="135" t="s">
        <v>6</v>
      </c>
      <c r="W23" s="29" t="str">
        <f>IF(V23=0," ",IF(U23=0," ",VLOOKUP(V23,'[1]Risk Matrix'!$B$3:$G$8,MATCH(U23,'[1]Risk Matrix'!$B$3:$G$3,0),FALSE)))</f>
        <v>Medium</v>
      </c>
      <c r="X23" s="137"/>
      <c r="Y23" s="202">
        <v>44593</v>
      </c>
      <c r="Z23" s="38" t="s">
        <v>58</v>
      </c>
    </row>
    <row r="24" spans="2:26" s="31" customFormat="1" ht="156" x14ac:dyDescent="0.2">
      <c r="B24" s="61" t="s">
        <v>676</v>
      </c>
      <c r="C24" s="61" t="s">
        <v>616</v>
      </c>
      <c r="D24" s="25">
        <v>44383</v>
      </c>
      <c r="E24" s="26" t="s">
        <v>620</v>
      </c>
      <c r="F24" s="27" t="s">
        <v>621</v>
      </c>
      <c r="G24" s="38" t="s">
        <v>666</v>
      </c>
      <c r="H24" s="38" t="s">
        <v>667</v>
      </c>
      <c r="I24" s="26" t="s">
        <v>622</v>
      </c>
      <c r="J24" s="26" t="s">
        <v>236</v>
      </c>
      <c r="K24" s="38" t="s">
        <v>537</v>
      </c>
      <c r="L24" s="38" t="s">
        <v>660</v>
      </c>
      <c r="M24" s="38" t="s">
        <v>7</v>
      </c>
      <c r="N24" s="135" t="s">
        <v>6</v>
      </c>
      <c r="O24" s="144" t="str">
        <f>IF(N24=0," ",IF(M24=0," ",VLOOKUP(N24,'[2]Risk Matrix'!$B$3:$G$8,MATCH(M24,'[2]Risk Matrix'!$B$3:$G$3,0),FALSE)))</f>
        <v>Medium</v>
      </c>
      <c r="P24" s="133"/>
      <c r="Q24" s="38" t="s">
        <v>668</v>
      </c>
      <c r="R24" s="138"/>
      <c r="S24" s="136"/>
      <c r="T24" s="203" t="s">
        <v>727</v>
      </c>
      <c r="U24" s="38" t="s">
        <v>7</v>
      </c>
      <c r="V24" s="135" t="s">
        <v>4</v>
      </c>
      <c r="W24" s="29" t="str">
        <f>IF(V24=0," ",IF(U24=0," ",VLOOKUP(V24,'[1]Risk Matrix'!$B$3:$G$8,MATCH(U24,'[1]Risk Matrix'!$B$3:$G$3,0),FALSE)))</f>
        <v>Medium</v>
      </c>
      <c r="X24" s="137"/>
      <c r="Y24" s="202">
        <v>44593</v>
      </c>
      <c r="Z24" s="38" t="s">
        <v>58</v>
      </c>
    </row>
    <row r="25" spans="2:26" s="31" customFormat="1" ht="268.5" customHeight="1" x14ac:dyDescent="0.2">
      <c r="B25" s="24" t="s">
        <v>445</v>
      </c>
      <c r="C25" s="24" t="s">
        <v>446</v>
      </c>
      <c r="D25" s="25">
        <v>44063</v>
      </c>
      <c r="E25" s="26" t="s">
        <v>64</v>
      </c>
      <c r="F25" s="27" t="s">
        <v>138</v>
      </c>
      <c r="G25" s="38" t="s">
        <v>492</v>
      </c>
      <c r="H25" s="38" t="s">
        <v>511</v>
      </c>
      <c r="I25" s="26" t="s">
        <v>465</v>
      </c>
      <c r="J25" s="26" t="s">
        <v>236</v>
      </c>
      <c r="K25" s="26" t="s">
        <v>405</v>
      </c>
      <c r="L25" s="26" t="s">
        <v>566</v>
      </c>
      <c r="M25" s="26" t="s">
        <v>7</v>
      </c>
      <c r="N25" s="28" t="s">
        <v>6</v>
      </c>
      <c r="O25" s="144" t="str">
        <f>IF(N25=0," ",IF(M25=0," ",VLOOKUP(N25,'[2]Risk Matrix'!$B$3:$G$8,MATCH(M25,'[2]Risk Matrix'!$B$3:$G$3,0),FALSE)))</f>
        <v>Medium</v>
      </c>
      <c r="P25" s="29"/>
      <c r="Q25" s="26" t="s">
        <v>493</v>
      </c>
      <c r="R25" s="30" t="s">
        <v>205</v>
      </c>
      <c r="S25" s="25">
        <v>44651</v>
      </c>
      <c r="T25" s="203" t="s">
        <v>732</v>
      </c>
      <c r="U25" s="26" t="s">
        <v>9</v>
      </c>
      <c r="V25" s="28" t="s">
        <v>6</v>
      </c>
      <c r="W25" s="29" t="str">
        <f>IF(V25=0," ",IF(U25=0," ",VLOOKUP(V25,'[1]Risk Matrix'!$B$3:$G$8,MATCH(U25,'[1]Risk Matrix'!$B$3:$G$3,0),FALSE)))</f>
        <v>Medium</v>
      </c>
      <c r="X25" s="29"/>
      <c r="Y25" s="202">
        <v>44593</v>
      </c>
      <c r="Z25" s="26" t="s">
        <v>58</v>
      </c>
    </row>
    <row r="26" spans="2:26" s="31" customFormat="1" ht="144" x14ac:dyDescent="0.2">
      <c r="B26" s="24" t="s">
        <v>445</v>
      </c>
      <c r="C26" s="24" t="s">
        <v>506</v>
      </c>
      <c r="D26" s="25">
        <v>44112</v>
      </c>
      <c r="E26" s="26" t="s">
        <v>220</v>
      </c>
      <c r="F26" s="27" t="s">
        <v>138</v>
      </c>
      <c r="G26" s="38" t="s">
        <v>507</v>
      </c>
      <c r="H26" s="38" t="s">
        <v>510</v>
      </c>
      <c r="I26" s="26" t="s">
        <v>224</v>
      </c>
      <c r="J26" s="26" t="s">
        <v>236</v>
      </c>
      <c r="K26" s="26" t="s">
        <v>405</v>
      </c>
      <c r="L26" s="26" t="s">
        <v>508</v>
      </c>
      <c r="M26" s="26" t="s">
        <v>7</v>
      </c>
      <c r="N26" s="28" t="s">
        <v>6</v>
      </c>
      <c r="O26" s="144" t="str">
        <f>IF(N26=0," ",IF(M26=0," ",VLOOKUP(N26,'[2]Risk Matrix'!$B$3:$G$8,MATCH(M26,'[2]Risk Matrix'!$B$3:$G$3,0),FALSE)))</f>
        <v>Medium</v>
      </c>
      <c r="P26" s="29"/>
      <c r="Q26" s="26" t="s">
        <v>493</v>
      </c>
      <c r="R26" s="30" t="s">
        <v>205</v>
      </c>
      <c r="S26" s="25">
        <v>44651</v>
      </c>
      <c r="T26" s="203" t="s">
        <v>715</v>
      </c>
      <c r="U26" s="26" t="s">
        <v>9</v>
      </c>
      <c r="V26" s="28" t="s">
        <v>6</v>
      </c>
      <c r="W26" s="29" t="str">
        <f>IF(V26=0," ",IF(U26=0," ",VLOOKUP(V26,'[1]Risk Matrix'!$B$3:$G$8,MATCH(U26,'[1]Risk Matrix'!$B$3:$G$3,0),FALSE)))</f>
        <v>Medium</v>
      </c>
      <c r="X26" s="29"/>
      <c r="Y26" s="202">
        <v>44593</v>
      </c>
      <c r="Z26" s="26" t="s">
        <v>58</v>
      </c>
    </row>
    <row r="27" spans="2:26" s="31" customFormat="1" ht="72" x14ac:dyDescent="0.2">
      <c r="B27" s="24" t="s">
        <v>445</v>
      </c>
      <c r="C27" s="24" t="s">
        <v>530</v>
      </c>
      <c r="D27" s="25">
        <v>44166</v>
      </c>
      <c r="E27" s="26" t="s">
        <v>236</v>
      </c>
      <c r="F27" s="27" t="s">
        <v>289</v>
      </c>
      <c r="G27" s="38" t="s">
        <v>531</v>
      </c>
      <c r="H27" s="38" t="s">
        <v>532</v>
      </c>
      <c r="I27" s="26" t="s">
        <v>448</v>
      </c>
      <c r="J27" s="26" t="s">
        <v>276</v>
      </c>
      <c r="K27" s="26" t="s">
        <v>533</v>
      </c>
      <c r="L27" s="26" t="s">
        <v>534</v>
      </c>
      <c r="M27" s="26" t="s">
        <v>9</v>
      </c>
      <c r="N27" s="28" t="s">
        <v>6</v>
      </c>
      <c r="O27" s="144" t="str">
        <f>IF(N27=0," ",IF(M27=0," ",VLOOKUP(N27,'[2]Risk Matrix'!$B$3:$G$8,MATCH(M27,'[2]Risk Matrix'!$B$3:$G$3,0),FALSE)))</f>
        <v>Medium</v>
      </c>
      <c r="P27" s="29"/>
      <c r="Q27" s="26" t="s">
        <v>542</v>
      </c>
      <c r="R27" s="30" t="s">
        <v>225</v>
      </c>
      <c r="S27" s="25">
        <v>44182</v>
      </c>
      <c r="T27" s="203" t="s">
        <v>569</v>
      </c>
      <c r="U27" s="26" t="s">
        <v>1</v>
      </c>
      <c r="V27" s="28" t="s">
        <v>6</v>
      </c>
      <c r="W27" s="29" t="str">
        <f>IF(V27=0," ",IF(U27=0," ",VLOOKUP(V27,'[1]Risk Matrix'!$B$3:$G$8,MATCH(U27,'[1]Risk Matrix'!$B$3:$G$3,0),FALSE)))</f>
        <v>Low</v>
      </c>
      <c r="X27" s="29"/>
      <c r="Y27" s="202">
        <v>44256</v>
      </c>
      <c r="Z27" s="26" t="s">
        <v>58</v>
      </c>
    </row>
    <row r="28" spans="2:26" s="31" customFormat="1" ht="120" x14ac:dyDescent="0.2">
      <c r="B28" s="32" t="s">
        <v>560</v>
      </c>
      <c r="C28" s="32" t="s">
        <v>535</v>
      </c>
      <c r="D28" s="33">
        <v>44166</v>
      </c>
      <c r="E28" s="34" t="s">
        <v>236</v>
      </c>
      <c r="F28" s="211" t="s">
        <v>289</v>
      </c>
      <c r="G28" s="34" t="s">
        <v>544</v>
      </c>
      <c r="H28" s="34" t="s">
        <v>536</v>
      </c>
      <c r="I28" s="34" t="s">
        <v>224</v>
      </c>
      <c r="J28" s="34" t="s">
        <v>236</v>
      </c>
      <c r="K28" s="34" t="s">
        <v>537</v>
      </c>
      <c r="L28" s="34" t="s">
        <v>543</v>
      </c>
      <c r="M28" s="34"/>
      <c r="N28" s="35"/>
      <c r="O28" s="182" t="str">
        <f>IF(N28=0," ",IF(M28=0," ",VLOOKUP(N28,'[2]Risk Matrix'!$B$3:$G$8,MATCH(M28,'[2]Risk Matrix'!$B$3:$G$3,0),FALSE)))</f>
        <v xml:space="preserve"> </v>
      </c>
      <c r="P28" s="36"/>
      <c r="Q28" s="34" t="s">
        <v>561</v>
      </c>
      <c r="R28" s="37" t="s">
        <v>545</v>
      </c>
      <c r="S28" s="33">
        <v>44207</v>
      </c>
      <c r="T28" s="34" t="s">
        <v>733</v>
      </c>
      <c r="U28" s="34"/>
      <c r="V28" s="35"/>
      <c r="W28" s="36" t="str">
        <f>IF(V28=0," ",IF(U28=0," ",VLOOKUP(V28,'[1]Risk Matrix'!$B$3:$G$8,MATCH(U28,'[1]Risk Matrix'!$B$3:$G$3,0),FALSE)))</f>
        <v xml:space="preserve"> </v>
      </c>
      <c r="X28" s="36"/>
      <c r="Y28" s="33">
        <v>44593</v>
      </c>
      <c r="Z28" s="34" t="s">
        <v>580</v>
      </c>
    </row>
    <row r="29" spans="2:26" s="169" customFormat="1" ht="96" x14ac:dyDescent="0.2">
      <c r="B29" s="24" t="s">
        <v>445</v>
      </c>
      <c r="C29" s="170" t="s">
        <v>570</v>
      </c>
      <c r="D29" s="25">
        <v>44222</v>
      </c>
      <c r="E29" s="26" t="s">
        <v>236</v>
      </c>
      <c r="F29" s="27" t="s">
        <v>289</v>
      </c>
      <c r="G29" s="171" t="s">
        <v>571</v>
      </c>
      <c r="H29" s="171" t="s">
        <v>583</v>
      </c>
      <c r="I29" s="26" t="s">
        <v>572</v>
      </c>
      <c r="J29" s="26" t="s">
        <v>236</v>
      </c>
      <c r="K29" s="26" t="s">
        <v>537</v>
      </c>
      <c r="L29" s="171" t="s">
        <v>584</v>
      </c>
      <c r="M29" s="26" t="s">
        <v>9</v>
      </c>
      <c r="N29" s="28" t="s">
        <v>6</v>
      </c>
      <c r="O29" s="144" t="str">
        <f>IF(N29=0," ",IF(M29=0," ",VLOOKUP(N29,'[2]Risk Matrix'!$B$3:$G$8,MATCH(M29,'[2]Risk Matrix'!$B$3:$G$3,0),FALSE)))</f>
        <v>Medium</v>
      </c>
      <c r="P29" s="171"/>
      <c r="Q29" s="171" t="s">
        <v>573</v>
      </c>
      <c r="R29" s="30" t="s">
        <v>146</v>
      </c>
      <c r="S29" s="25">
        <v>44834</v>
      </c>
      <c r="T29" s="221" t="s">
        <v>728</v>
      </c>
      <c r="U29" s="26" t="s">
        <v>9</v>
      </c>
      <c r="V29" s="28" t="s">
        <v>6</v>
      </c>
      <c r="W29" s="144" t="str">
        <f>IF(V29=0," ",IF(U29=0," ",VLOOKUP(V29,'[1]Risk Matrix'!$B$3:$G$8,MATCH(U29,'[1]Risk Matrix'!$B$3:$G$3,0),FALSE)))</f>
        <v>Medium</v>
      </c>
      <c r="X29" s="171"/>
      <c r="Y29" s="202">
        <v>44574</v>
      </c>
      <c r="Z29" s="26" t="s">
        <v>58</v>
      </c>
    </row>
    <row r="30" spans="2:26" s="169" customFormat="1" ht="72" x14ac:dyDescent="0.2">
      <c r="B30" s="24" t="s">
        <v>445</v>
      </c>
      <c r="C30" s="170" t="s">
        <v>574</v>
      </c>
      <c r="D30" s="25">
        <v>44222</v>
      </c>
      <c r="E30" s="26" t="s">
        <v>236</v>
      </c>
      <c r="F30" s="27" t="s">
        <v>289</v>
      </c>
      <c r="G30" s="171" t="s">
        <v>575</v>
      </c>
      <c r="H30" s="171" t="s">
        <v>583</v>
      </c>
      <c r="I30" s="26" t="s">
        <v>572</v>
      </c>
      <c r="J30" s="26" t="s">
        <v>236</v>
      </c>
      <c r="K30" s="26" t="s">
        <v>537</v>
      </c>
      <c r="L30" s="171" t="s">
        <v>584</v>
      </c>
      <c r="M30" s="26" t="s">
        <v>9</v>
      </c>
      <c r="N30" s="28" t="s">
        <v>6</v>
      </c>
      <c r="O30" s="144" t="str">
        <f>IF(N30=0," ",IF(M30=0," ",VLOOKUP(N30,'[2]Risk Matrix'!$B$3:$G$8,MATCH(M30,'[2]Risk Matrix'!$B$3:$G$3,0),FALSE)))</f>
        <v>Medium</v>
      </c>
      <c r="P30" s="171"/>
      <c r="Q30" s="171" t="s">
        <v>573</v>
      </c>
      <c r="R30" s="30" t="s">
        <v>146</v>
      </c>
      <c r="S30" s="25">
        <v>44834</v>
      </c>
      <c r="T30" s="221" t="s">
        <v>729</v>
      </c>
      <c r="U30" s="26" t="s">
        <v>9</v>
      </c>
      <c r="V30" s="28" t="s">
        <v>6</v>
      </c>
      <c r="W30" s="144" t="str">
        <f>IF(V30=0," ",IF(U30=0," ",VLOOKUP(V30,'[1]Risk Matrix'!$B$3:$G$8,MATCH(U30,'[1]Risk Matrix'!$B$3:$G$3,0),FALSE)))</f>
        <v>Medium</v>
      </c>
      <c r="X30" s="171"/>
      <c r="Y30" s="214">
        <v>44574</v>
      </c>
      <c r="Z30" s="26" t="s">
        <v>58</v>
      </c>
    </row>
    <row r="31" spans="2:26" s="169" customFormat="1" ht="72" x14ac:dyDescent="0.2">
      <c r="B31" s="24" t="s">
        <v>445</v>
      </c>
      <c r="C31" s="170" t="s">
        <v>576</v>
      </c>
      <c r="D31" s="25">
        <v>44222</v>
      </c>
      <c r="E31" s="26" t="s">
        <v>236</v>
      </c>
      <c r="F31" s="27" t="s">
        <v>289</v>
      </c>
      <c r="G31" s="171" t="s">
        <v>577</v>
      </c>
      <c r="H31" s="171" t="s">
        <v>583</v>
      </c>
      <c r="I31" s="26" t="s">
        <v>572</v>
      </c>
      <c r="J31" s="26" t="s">
        <v>236</v>
      </c>
      <c r="K31" s="26" t="s">
        <v>537</v>
      </c>
      <c r="L31" s="171" t="s">
        <v>584</v>
      </c>
      <c r="M31" s="26" t="s">
        <v>9</v>
      </c>
      <c r="N31" s="28" t="s">
        <v>6</v>
      </c>
      <c r="O31" s="144" t="str">
        <f>IF(N31=0," ",IF(M31=0," ",VLOOKUP(N31,'[2]Risk Matrix'!$B$3:$G$8,MATCH(M31,'[2]Risk Matrix'!$B$3:$G$3,0),FALSE)))</f>
        <v>Medium</v>
      </c>
      <c r="P31" s="171"/>
      <c r="Q31" s="171" t="s">
        <v>573</v>
      </c>
      <c r="R31" s="30" t="s">
        <v>146</v>
      </c>
      <c r="S31" s="25">
        <v>44834</v>
      </c>
      <c r="T31" s="221" t="s">
        <v>730</v>
      </c>
      <c r="U31" s="26" t="s">
        <v>9</v>
      </c>
      <c r="V31" s="28" t="s">
        <v>6</v>
      </c>
      <c r="W31" s="144" t="str">
        <f>IF(V31=0," ",IF(U31=0," ",VLOOKUP(V31,'[1]Risk Matrix'!$B$3:$G$8,MATCH(U31,'[1]Risk Matrix'!$B$3:$G$3,0),FALSE)))</f>
        <v>Medium</v>
      </c>
      <c r="X31" s="171"/>
      <c r="Y31" s="214">
        <v>44574</v>
      </c>
      <c r="Z31" s="26" t="s">
        <v>58</v>
      </c>
    </row>
    <row r="32" spans="2:26" s="200" customFormat="1" ht="60" x14ac:dyDescent="0.2">
      <c r="B32" s="201" t="s">
        <v>560</v>
      </c>
      <c r="C32" s="208" t="s">
        <v>684</v>
      </c>
      <c r="D32" s="202">
        <v>44465</v>
      </c>
      <c r="E32" s="203" t="s">
        <v>236</v>
      </c>
      <c r="F32" s="204" t="s">
        <v>289</v>
      </c>
      <c r="G32" s="209" t="s">
        <v>682</v>
      </c>
      <c r="H32" s="209" t="s">
        <v>583</v>
      </c>
      <c r="I32" s="203" t="s">
        <v>572</v>
      </c>
      <c r="J32" s="203" t="s">
        <v>236</v>
      </c>
      <c r="K32" s="203" t="s">
        <v>537</v>
      </c>
      <c r="L32" s="209" t="s">
        <v>584</v>
      </c>
      <c r="M32" s="203" t="s">
        <v>9</v>
      </c>
      <c r="N32" s="205" t="s">
        <v>6</v>
      </c>
      <c r="O32" s="207" t="str">
        <f>IF(N32=0," ",IF(M32=0," ",VLOOKUP(N32,'[2]Risk Matrix'!$B$3:$G$8,MATCH(M32,'[2]Risk Matrix'!$B$3:$G$3,0),FALSE)))</f>
        <v>Medium</v>
      </c>
      <c r="P32" s="209"/>
      <c r="Q32" s="209" t="s">
        <v>573</v>
      </c>
      <c r="R32" s="206" t="s">
        <v>146</v>
      </c>
      <c r="S32" s="202">
        <v>44912</v>
      </c>
      <c r="T32" s="221" t="s">
        <v>731</v>
      </c>
      <c r="U32" s="203" t="s">
        <v>9</v>
      </c>
      <c r="V32" s="205" t="s">
        <v>6</v>
      </c>
      <c r="W32" s="207" t="str">
        <f>IF(V32=0," ",IF(U32=0," ",VLOOKUP(V32,'[1]Risk Matrix'!$B$3:$G$8,MATCH(U32,'[1]Risk Matrix'!$B$3:$G$3,0),FALSE)))</f>
        <v>Medium</v>
      </c>
      <c r="X32" s="209"/>
      <c r="Y32" s="214">
        <v>44574</v>
      </c>
      <c r="Z32" s="203" t="s">
        <v>58</v>
      </c>
    </row>
    <row r="33" spans="2:26" s="169" customFormat="1" ht="108" x14ac:dyDescent="0.2">
      <c r="B33" s="24" t="s">
        <v>615</v>
      </c>
      <c r="C33" s="170" t="s">
        <v>585</v>
      </c>
      <c r="D33" s="25">
        <v>44333</v>
      </c>
      <c r="E33" s="26" t="s">
        <v>285</v>
      </c>
      <c r="F33" s="27" t="s">
        <v>586</v>
      </c>
      <c r="G33" s="171" t="s">
        <v>613</v>
      </c>
      <c r="H33" s="171" t="s">
        <v>589</v>
      </c>
      <c r="I33" s="26" t="s">
        <v>138</v>
      </c>
      <c r="J33" s="26" t="s">
        <v>236</v>
      </c>
      <c r="K33" s="26" t="s">
        <v>537</v>
      </c>
      <c r="L33" s="171" t="s">
        <v>588</v>
      </c>
      <c r="M33" s="26" t="s">
        <v>9</v>
      </c>
      <c r="N33" s="28" t="s">
        <v>6</v>
      </c>
      <c r="O33" s="144" t="str">
        <f>IF(N33=0," ",IF(M33=0," ",VLOOKUP(N33,'[2]Risk Matrix'!$B$3:$G$8,MATCH(M33,'[2]Risk Matrix'!$B$3:$G$3,0),FALSE)))</f>
        <v>Medium</v>
      </c>
      <c r="P33" s="171"/>
      <c r="Q33" s="171" t="s">
        <v>587</v>
      </c>
      <c r="R33" s="30" t="s">
        <v>205</v>
      </c>
      <c r="S33" s="25">
        <v>44286</v>
      </c>
      <c r="T33" s="209" t="s">
        <v>716</v>
      </c>
      <c r="U33" s="26" t="s">
        <v>9</v>
      </c>
      <c r="V33" s="28" t="s">
        <v>6</v>
      </c>
      <c r="W33" s="144" t="str">
        <f>IF(V33=0," ",IF(U33=0," ",VLOOKUP(V33,'[1]Risk Matrix'!$B$3:$G$8,MATCH(U33,'[1]Risk Matrix'!$B$3:$G$3,0),FALSE)))</f>
        <v>Medium</v>
      </c>
      <c r="X33" s="171"/>
      <c r="Y33" s="202">
        <v>44516</v>
      </c>
      <c r="Z33" s="26" t="s">
        <v>58</v>
      </c>
    </row>
    <row r="34" spans="2:26" s="169" customFormat="1" ht="155.25" customHeight="1" x14ac:dyDescent="0.2">
      <c r="B34" s="24" t="s">
        <v>615</v>
      </c>
      <c r="C34" s="170" t="s">
        <v>590</v>
      </c>
      <c r="D34" s="25">
        <v>44340</v>
      </c>
      <c r="E34" s="26" t="s">
        <v>591</v>
      </c>
      <c r="F34" s="27" t="s">
        <v>586</v>
      </c>
      <c r="G34" s="171" t="s">
        <v>592</v>
      </c>
      <c r="H34" s="171" t="s">
        <v>593</v>
      </c>
      <c r="I34" s="26" t="s">
        <v>594</v>
      </c>
      <c r="J34" s="26" t="s">
        <v>236</v>
      </c>
      <c r="K34" s="26" t="s">
        <v>537</v>
      </c>
      <c r="L34" s="171" t="s">
        <v>595</v>
      </c>
      <c r="M34" s="26" t="s">
        <v>9</v>
      </c>
      <c r="N34" s="28" t="s">
        <v>6</v>
      </c>
      <c r="O34" s="144" t="str">
        <f>IF(N34=0," ",IF(M34=0," ",VLOOKUP(N34,'[2]Risk Matrix'!$B$3:$G$8,MATCH(M34,'[2]Risk Matrix'!$B$3:$G$3,0),FALSE)))</f>
        <v>Medium</v>
      </c>
      <c r="P34" s="171"/>
      <c r="Q34" s="171" t="s">
        <v>596</v>
      </c>
      <c r="R34" s="30" t="s">
        <v>205</v>
      </c>
      <c r="S34" s="25">
        <v>44651</v>
      </c>
      <c r="T34" s="209" t="s">
        <v>717</v>
      </c>
      <c r="U34" s="26" t="s">
        <v>9</v>
      </c>
      <c r="V34" s="28" t="s">
        <v>6</v>
      </c>
      <c r="W34" s="144" t="str">
        <f>IF(V34=0," ",IF(U34=0," ",VLOOKUP(V34,'[1]Risk Matrix'!$B$3:$G$8,MATCH(U34,'[1]Risk Matrix'!$B$3:$G$3,0),FALSE)))</f>
        <v>Medium</v>
      </c>
      <c r="X34" s="171"/>
      <c r="Y34" s="202">
        <v>44593</v>
      </c>
      <c r="Z34" s="26" t="s">
        <v>58</v>
      </c>
    </row>
    <row r="35" spans="2:26" s="169" customFormat="1" ht="96" x14ac:dyDescent="0.2">
      <c r="B35" s="61" t="s">
        <v>560</v>
      </c>
      <c r="C35" s="170" t="s">
        <v>654</v>
      </c>
      <c r="D35" s="25">
        <v>44420</v>
      </c>
      <c r="E35" s="26" t="s">
        <v>591</v>
      </c>
      <c r="F35" s="27" t="s">
        <v>289</v>
      </c>
      <c r="G35" s="197" t="s">
        <v>661</v>
      </c>
      <c r="H35" s="197" t="s">
        <v>655</v>
      </c>
      <c r="I35" s="26" t="s">
        <v>656</v>
      </c>
      <c r="J35" s="26" t="s">
        <v>236</v>
      </c>
      <c r="K35" s="26" t="s">
        <v>537</v>
      </c>
      <c r="L35" s="171" t="s">
        <v>657</v>
      </c>
      <c r="M35" s="26" t="s">
        <v>7</v>
      </c>
      <c r="N35" s="28" t="s">
        <v>4</v>
      </c>
      <c r="O35" s="144" t="str">
        <f>IF(N35=0," ",IF(M35=0," ",VLOOKUP(N35,'[2]Risk Matrix'!$B$3:$G$8,MATCH(M35,'[2]Risk Matrix'!$B$3:$G$3,0),FALSE)))</f>
        <v>Medium</v>
      </c>
      <c r="P35" s="171"/>
      <c r="Q35" s="171" t="s">
        <v>658</v>
      </c>
      <c r="R35" s="30" t="s">
        <v>205</v>
      </c>
      <c r="S35" s="25">
        <v>44651</v>
      </c>
      <c r="T35" s="209" t="s">
        <v>718</v>
      </c>
      <c r="U35" s="26" t="s">
        <v>9</v>
      </c>
      <c r="V35" s="28" t="s">
        <v>6</v>
      </c>
      <c r="W35" s="144" t="str">
        <f>IF(V35=0," ",IF(U35=0," ",VLOOKUP(V35,'[1]Risk Matrix'!$B$3:$G$8,MATCH(U35,'[1]Risk Matrix'!$B$3:$G$3,0),FALSE)))</f>
        <v>Medium</v>
      </c>
      <c r="X35" s="171"/>
      <c r="Y35" s="202">
        <v>44593</v>
      </c>
      <c r="Z35" s="26" t="s">
        <v>58</v>
      </c>
    </row>
    <row r="36" spans="2:26" s="169" customFormat="1" ht="48" x14ac:dyDescent="0.2">
      <c r="B36" s="61" t="s">
        <v>560</v>
      </c>
      <c r="C36" s="170" t="s">
        <v>669</v>
      </c>
      <c r="D36" s="25">
        <v>44440</v>
      </c>
      <c r="E36" s="26" t="s">
        <v>236</v>
      </c>
      <c r="F36" s="27" t="s">
        <v>289</v>
      </c>
      <c r="G36" s="197" t="s">
        <v>672</v>
      </c>
      <c r="H36" s="197" t="s">
        <v>708</v>
      </c>
      <c r="I36" s="26" t="s">
        <v>586</v>
      </c>
      <c r="J36" s="26" t="s">
        <v>236</v>
      </c>
      <c r="K36" s="26" t="s">
        <v>537</v>
      </c>
      <c r="L36" s="171" t="s">
        <v>670</v>
      </c>
      <c r="M36" s="26" t="s">
        <v>7</v>
      </c>
      <c r="N36" s="28" t="s">
        <v>6</v>
      </c>
      <c r="O36" s="144" t="str">
        <f>IF(N36=0," ",IF(M36=0," ",VLOOKUP(N36,'[2]Risk Matrix'!$B$3:$G$8,MATCH(M36,'[2]Risk Matrix'!$B$3:$G$3,0),FALSE)))</f>
        <v>Medium</v>
      </c>
      <c r="P36" s="171"/>
      <c r="Q36" s="171" t="s">
        <v>671</v>
      </c>
      <c r="R36" s="30" t="s">
        <v>205</v>
      </c>
      <c r="S36" s="25">
        <v>44651</v>
      </c>
      <c r="T36" s="209" t="s">
        <v>719</v>
      </c>
      <c r="U36" s="26" t="s">
        <v>7</v>
      </c>
      <c r="V36" s="28" t="s">
        <v>6</v>
      </c>
      <c r="W36" s="144" t="str">
        <f>IF(V36=0," ",IF(U36=0," ",VLOOKUP(V36,'[1]Risk Matrix'!$B$3:$G$8,MATCH(U36,'[1]Risk Matrix'!$B$3:$G$3,0),FALSE)))</f>
        <v>Medium</v>
      </c>
      <c r="X36" s="171"/>
      <c r="Y36" s="202">
        <v>44593</v>
      </c>
      <c r="Z36" s="26" t="s">
        <v>58</v>
      </c>
    </row>
    <row r="37" spans="2:26" s="169" customFormat="1" ht="60" x14ac:dyDescent="0.2">
      <c r="B37" s="24" t="s">
        <v>445</v>
      </c>
      <c r="C37" s="170" t="s">
        <v>681</v>
      </c>
      <c r="D37" s="25">
        <v>44475</v>
      </c>
      <c r="E37" s="26" t="s">
        <v>591</v>
      </c>
      <c r="F37" s="27" t="s">
        <v>289</v>
      </c>
      <c r="G37" s="171" t="s">
        <v>678</v>
      </c>
      <c r="H37" s="171" t="s">
        <v>679</v>
      </c>
      <c r="I37" s="26" t="s">
        <v>656</v>
      </c>
      <c r="J37" s="26" t="s">
        <v>236</v>
      </c>
      <c r="K37" s="26" t="s">
        <v>537</v>
      </c>
      <c r="L37" s="171" t="s">
        <v>670</v>
      </c>
      <c r="M37" s="26" t="s">
        <v>7</v>
      </c>
      <c r="N37" s="28" t="s">
        <v>6</v>
      </c>
      <c r="O37" s="144" t="str">
        <f>IF(N37=0," ",IF(M37=0," ",VLOOKUP(N37,'[2]Risk Matrix'!$B$3:$G$8,MATCH(M37,'[2]Risk Matrix'!$B$3:$G$3,0),FALSE)))</f>
        <v>Medium</v>
      </c>
      <c r="P37" s="171"/>
      <c r="Q37" s="171" t="s">
        <v>680</v>
      </c>
      <c r="R37" s="30"/>
      <c r="S37" s="25"/>
      <c r="T37" s="209" t="s">
        <v>720</v>
      </c>
      <c r="U37" s="26" t="s">
        <v>7</v>
      </c>
      <c r="V37" s="28" t="s">
        <v>6</v>
      </c>
      <c r="W37" s="144" t="str">
        <f>IF(V37=0," ",IF(U37=0," ",VLOOKUP(V37,'[1]Risk Matrix'!$B$3:$G$8,MATCH(U37,'[1]Risk Matrix'!$B$3:$G$3,0),FALSE)))</f>
        <v>Medium</v>
      </c>
      <c r="X37" s="171"/>
      <c r="Y37" s="202">
        <v>44516</v>
      </c>
      <c r="Z37" s="26" t="s">
        <v>58</v>
      </c>
    </row>
    <row r="38" spans="2:26" s="169" customFormat="1" ht="108" x14ac:dyDescent="0.2">
      <c r="B38" s="201" t="s">
        <v>560</v>
      </c>
      <c r="C38" s="208" t="s">
        <v>681</v>
      </c>
      <c r="D38" s="202">
        <v>44487</v>
      </c>
      <c r="E38" s="203" t="s">
        <v>236</v>
      </c>
      <c r="F38" s="204" t="s">
        <v>289</v>
      </c>
      <c r="G38" s="209" t="s">
        <v>685</v>
      </c>
      <c r="H38" s="209" t="s">
        <v>686</v>
      </c>
      <c r="I38" s="203" t="s">
        <v>656</v>
      </c>
      <c r="J38" s="203" t="s">
        <v>236</v>
      </c>
      <c r="K38" s="203" t="s">
        <v>537</v>
      </c>
      <c r="L38" s="209" t="s">
        <v>670</v>
      </c>
      <c r="M38" s="203" t="s">
        <v>7</v>
      </c>
      <c r="N38" s="205" t="s">
        <v>6</v>
      </c>
      <c r="O38" s="207" t="str">
        <f>IF(N38=0," ",IF(M38=0," ",VLOOKUP(N38,'[2]Risk Matrix'!$B$3:$G$8,MATCH(M38,'[2]Risk Matrix'!$B$3:$G$3,0),FALSE)))</f>
        <v>Medium</v>
      </c>
      <c r="P38" s="209"/>
      <c r="Q38" s="209" t="s">
        <v>680</v>
      </c>
      <c r="R38" s="206" t="s">
        <v>687</v>
      </c>
      <c r="S38" s="202">
        <v>44651</v>
      </c>
      <c r="T38" s="209" t="s">
        <v>721</v>
      </c>
      <c r="U38" s="203" t="s">
        <v>7</v>
      </c>
      <c r="V38" s="205" t="s">
        <v>6</v>
      </c>
      <c r="W38" s="207" t="str">
        <f>IF(V38=0," ",IF(U38=0," ",VLOOKUP(V38,'[1]Risk Matrix'!$B$3:$G$8,MATCH(U38,'[1]Risk Matrix'!$B$3:$G$3,0),FALSE)))</f>
        <v>Medium</v>
      </c>
      <c r="X38" s="209"/>
      <c r="Y38" s="202">
        <v>44593</v>
      </c>
      <c r="Z38" s="203"/>
    </row>
    <row r="39" spans="2:26" s="169" customFormat="1" ht="132" x14ac:dyDescent="0.2">
      <c r="B39" s="201" t="s">
        <v>560</v>
      </c>
      <c r="C39" s="208" t="s">
        <v>704</v>
      </c>
      <c r="D39" s="202">
        <v>44533</v>
      </c>
      <c r="E39" s="203" t="s">
        <v>220</v>
      </c>
      <c r="F39" s="204" t="s">
        <v>289</v>
      </c>
      <c r="G39" s="209" t="s">
        <v>723</v>
      </c>
      <c r="H39" s="209" t="s">
        <v>705</v>
      </c>
      <c r="I39" s="203" t="s">
        <v>656</v>
      </c>
      <c r="J39" s="203" t="s">
        <v>236</v>
      </c>
      <c r="K39" s="203" t="s">
        <v>537</v>
      </c>
      <c r="L39" s="209" t="s">
        <v>706</v>
      </c>
      <c r="M39" s="203" t="s">
        <v>7</v>
      </c>
      <c r="N39" s="205" t="s">
        <v>4</v>
      </c>
      <c r="O39" s="207" t="str">
        <f>IF(N39=0," ",IF(M39=0," ",VLOOKUP(N39,'[2]Risk Matrix'!$B$3:$G$8,MATCH(M39,'[2]Risk Matrix'!$B$3:$G$3,0),FALSE)))</f>
        <v>Medium</v>
      </c>
      <c r="P39" s="209"/>
      <c r="Q39" s="209" t="s">
        <v>709</v>
      </c>
      <c r="R39" s="206" t="s">
        <v>405</v>
      </c>
      <c r="S39" s="202">
        <v>44551</v>
      </c>
      <c r="T39" s="209" t="s">
        <v>783</v>
      </c>
      <c r="U39" s="203" t="s">
        <v>7</v>
      </c>
      <c r="V39" s="205" t="s">
        <v>4</v>
      </c>
      <c r="W39" s="207" t="str">
        <f>IF(V39=0," ",IF(U39=0," ",VLOOKUP(V39,'[2]Risk Matrix'!$B$3:$G$8,MATCH(U39,'[2]Risk Matrix'!$B$3:$G$3,0),FALSE)))</f>
        <v>Medium</v>
      </c>
      <c r="X39" s="209"/>
      <c r="Y39" s="202">
        <v>44593</v>
      </c>
      <c r="Z39" s="203"/>
    </row>
    <row r="42" spans="2:26" x14ac:dyDescent="0.2">
      <c r="T42" s="198"/>
    </row>
    <row r="43" spans="2:26" x14ac:dyDescent="0.2">
      <c r="T43" s="199"/>
    </row>
  </sheetData>
  <sheetProtection formatCells="0" formatColumns="0" formatRows="0" insertColumns="0" sort="0" autoFilter="0"/>
  <autoFilter ref="C6:Z39" xr:uid="{00000000-0009-0000-0000-000001000000}"/>
  <mergeCells count="4">
    <mergeCell ref="L5:O5"/>
    <mergeCell ref="Q5:W5"/>
    <mergeCell ref="Y5:Z5"/>
    <mergeCell ref="B5:G5"/>
  </mergeCells>
  <phoneticPr fontId="13" type="noConversion"/>
  <conditionalFormatting sqref="O17:O21 W23:W25 O23:O25 W14:W21 W7 O7">
    <cfRule type="cellIs" dxfId="1036" priority="740" operator="equal">
      <formula>"Low"</formula>
    </cfRule>
    <cfRule type="cellIs" dxfId="1035" priority="741" operator="equal">
      <formula>"Medium"</formula>
    </cfRule>
    <cfRule type="cellIs" dxfId="1034" priority="742" operator="equal">
      <formula>"High"</formula>
    </cfRule>
  </conditionalFormatting>
  <conditionalFormatting sqref="X15:X16">
    <cfRule type="cellIs" dxfId="1033" priority="638" operator="equal">
      <formula>"Low"</formula>
    </cfRule>
    <cfRule type="cellIs" dxfId="1032" priority="639" operator="equal">
      <formula>"Medium"</formula>
    </cfRule>
    <cfRule type="cellIs" dxfId="1031" priority="640" operator="equal">
      <formula>"High"</formula>
    </cfRule>
  </conditionalFormatting>
  <conditionalFormatting sqref="X15:X16">
    <cfRule type="cellIs" dxfId="1030" priority="635" operator="equal">
      <formula>"Low"</formula>
    </cfRule>
    <cfRule type="cellIs" dxfId="1029" priority="636" operator="equal">
      <formula>"Medium"</formula>
    </cfRule>
    <cfRule type="cellIs" dxfId="1028" priority="637" operator="equal">
      <formula>"High"</formula>
    </cfRule>
  </conditionalFormatting>
  <conditionalFormatting sqref="X14:X16 O14:P16">
    <cfRule type="cellIs" dxfId="1027" priority="647" operator="equal">
      <formula>"Low"</formula>
    </cfRule>
    <cfRule type="cellIs" dxfId="1026" priority="648" operator="equal">
      <formula>"Medium"</formula>
    </cfRule>
    <cfRule type="cellIs" dxfId="1025" priority="649" operator="equal">
      <formula>"High"</formula>
    </cfRule>
  </conditionalFormatting>
  <conditionalFormatting sqref="O14:P16">
    <cfRule type="cellIs" dxfId="1024" priority="650" operator="equal">
      <formula>"Low"</formula>
    </cfRule>
    <cfRule type="cellIs" dxfId="1023" priority="651" operator="equal">
      <formula>"Medium"</formula>
    </cfRule>
    <cfRule type="cellIs" dxfId="1022" priority="652" operator="equal">
      <formula>"High"</formula>
    </cfRule>
  </conditionalFormatting>
  <conditionalFormatting sqref="X17:X21 O17:P17 P18:P21">
    <cfRule type="cellIs" dxfId="1021" priority="551" operator="equal">
      <formula>"Low"</formula>
    </cfRule>
    <cfRule type="cellIs" dxfId="1020" priority="552" operator="equal">
      <formula>"Medium"</formula>
    </cfRule>
    <cfRule type="cellIs" dxfId="1019" priority="553" operator="equal">
      <formula>"High"</formula>
    </cfRule>
  </conditionalFormatting>
  <conditionalFormatting sqref="P23:P24">
    <cfRule type="cellIs" dxfId="1018" priority="527" operator="equal">
      <formula>"Low"</formula>
    </cfRule>
    <cfRule type="cellIs" dxfId="1017" priority="528" operator="equal">
      <formula>"Medium"</formula>
    </cfRule>
    <cfRule type="cellIs" dxfId="1016" priority="529" operator="equal">
      <formula>"High"</formula>
    </cfRule>
  </conditionalFormatting>
  <conditionalFormatting sqref="P23:P24">
    <cfRule type="cellIs" dxfId="1015" priority="530" operator="equal">
      <formula>"Low"</formula>
    </cfRule>
    <cfRule type="cellIs" dxfId="1014" priority="531" operator="equal">
      <formula>"Medium"</formula>
    </cfRule>
    <cfRule type="cellIs" dxfId="1013" priority="532" operator="equal">
      <formula>"High"</formula>
    </cfRule>
  </conditionalFormatting>
  <conditionalFormatting sqref="X23:X24">
    <cfRule type="cellIs" dxfId="1012" priority="497" operator="equal">
      <formula>"Low"</formula>
    </cfRule>
    <cfRule type="cellIs" dxfId="1011" priority="498" operator="equal">
      <formula>"Medium"</formula>
    </cfRule>
    <cfRule type="cellIs" dxfId="1010" priority="499" operator="equal">
      <formula>"High"</formula>
    </cfRule>
  </conditionalFormatting>
  <conditionalFormatting sqref="X23:X24">
    <cfRule type="cellIs" dxfId="1009" priority="500" operator="equal">
      <formula>"Low"</formula>
    </cfRule>
    <cfRule type="cellIs" dxfId="1008" priority="501" operator="equal">
      <formula>"Medium"</formula>
    </cfRule>
    <cfRule type="cellIs" dxfId="1007" priority="502" operator="equal">
      <formula>"High"</formula>
    </cfRule>
  </conditionalFormatting>
  <conditionalFormatting sqref="P25">
    <cfRule type="cellIs" dxfId="1006" priority="415" operator="equal">
      <formula>"Low"</formula>
    </cfRule>
    <cfRule type="cellIs" dxfId="1005" priority="416" operator="equal">
      <formula>"Medium"</formula>
    </cfRule>
    <cfRule type="cellIs" dxfId="1004" priority="417" operator="equal">
      <formula>"High"</formula>
    </cfRule>
  </conditionalFormatting>
  <conditionalFormatting sqref="P25">
    <cfRule type="cellIs" dxfId="1003" priority="418" operator="equal">
      <formula>"Low"</formula>
    </cfRule>
    <cfRule type="cellIs" dxfId="1002" priority="419" operator="equal">
      <formula>"Medium"</formula>
    </cfRule>
    <cfRule type="cellIs" dxfId="1001" priority="420" operator="equal">
      <formula>"High"</formula>
    </cfRule>
  </conditionalFormatting>
  <conditionalFormatting sqref="X25">
    <cfRule type="cellIs" dxfId="1000" priority="409" operator="equal">
      <formula>"Low"</formula>
    </cfRule>
    <cfRule type="cellIs" dxfId="999" priority="410" operator="equal">
      <formula>"Medium"</formula>
    </cfRule>
    <cfRule type="cellIs" dxfId="998" priority="411" operator="equal">
      <formula>"High"</formula>
    </cfRule>
  </conditionalFormatting>
  <conditionalFormatting sqref="X25">
    <cfRule type="cellIs" dxfId="997" priority="412" operator="equal">
      <formula>"Low"</formula>
    </cfRule>
    <cfRule type="cellIs" dxfId="996" priority="413" operator="equal">
      <formula>"Medium"</formula>
    </cfRule>
    <cfRule type="cellIs" dxfId="995" priority="414" operator="equal">
      <formula>"High"</formula>
    </cfRule>
  </conditionalFormatting>
  <conditionalFormatting sqref="W26:W28">
    <cfRule type="cellIs" dxfId="994" priority="382" operator="equal">
      <formula>"Low"</formula>
    </cfRule>
    <cfRule type="cellIs" dxfId="993" priority="383" operator="equal">
      <formula>"Medium"</formula>
    </cfRule>
    <cfRule type="cellIs" dxfId="992" priority="384" operator="equal">
      <formula>"High"</formula>
    </cfRule>
  </conditionalFormatting>
  <conditionalFormatting sqref="W26:W28">
    <cfRule type="cellIs" dxfId="991" priority="379" operator="equal">
      <formula>"Low"</formula>
    </cfRule>
    <cfRule type="cellIs" dxfId="990" priority="380" operator="equal">
      <formula>"Medium"</formula>
    </cfRule>
    <cfRule type="cellIs" dxfId="989" priority="381" operator="equal">
      <formula>"High"</formula>
    </cfRule>
  </conditionalFormatting>
  <conditionalFormatting sqref="O26:O28">
    <cfRule type="cellIs" dxfId="988" priority="373" operator="equal">
      <formula>"Low"</formula>
    </cfRule>
    <cfRule type="cellIs" dxfId="987" priority="374" operator="equal">
      <formula>"Medium"</formula>
    </cfRule>
    <cfRule type="cellIs" dxfId="986" priority="375" operator="equal">
      <formula>"High"</formula>
    </cfRule>
  </conditionalFormatting>
  <conditionalFormatting sqref="O26:O28">
    <cfRule type="cellIs" dxfId="985" priority="376" operator="equal">
      <formula>"Low"</formula>
    </cfRule>
    <cfRule type="cellIs" dxfId="984" priority="377" operator="equal">
      <formula>"Medium"</formula>
    </cfRule>
    <cfRule type="cellIs" dxfId="983" priority="378" operator="equal">
      <formula>"High"</formula>
    </cfRule>
  </conditionalFormatting>
  <conditionalFormatting sqref="P26">
    <cfRule type="cellIs" dxfId="982" priority="367" operator="equal">
      <formula>"Low"</formula>
    </cfRule>
    <cfRule type="cellIs" dxfId="981" priority="368" operator="equal">
      <formula>"Medium"</formula>
    </cfRule>
    <cfRule type="cellIs" dxfId="980" priority="369" operator="equal">
      <formula>"High"</formula>
    </cfRule>
  </conditionalFormatting>
  <conditionalFormatting sqref="P26">
    <cfRule type="cellIs" dxfId="979" priority="370" operator="equal">
      <formula>"Low"</formula>
    </cfRule>
    <cfRule type="cellIs" dxfId="978" priority="371" operator="equal">
      <formula>"Medium"</formula>
    </cfRule>
    <cfRule type="cellIs" dxfId="977" priority="372" operator="equal">
      <formula>"High"</formula>
    </cfRule>
  </conditionalFormatting>
  <conditionalFormatting sqref="X26">
    <cfRule type="cellIs" dxfId="976" priority="361" operator="equal">
      <formula>"Low"</formula>
    </cfRule>
    <cfRule type="cellIs" dxfId="975" priority="362" operator="equal">
      <formula>"Medium"</formula>
    </cfRule>
    <cfRule type="cellIs" dxfId="974" priority="363" operator="equal">
      <formula>"High"</formula>
    </cfRule>
  </conditionalFormatting>
  <conditionalFormatting sqref="X26">
    <cfRule type="cellIs" dxfId="973" priority="364" operator="equal">
      <formula>"Low"</formula>
    </cfRule>
    <cfRule type="cellIs" dxfId="972" priority="365" operator="equal">
      <formula>"Medium"</formula>
    </cfRule>
    <cfRule type="cellIs" dxfId="971" priority="366" operator="equal">
      <formula>"High"</formula>
    </cfRule>
  </conditionalFormatting>
  <conditionalFormatting sqref="P27:P28">
    <cfRule type="cellIs" dxfId="970" priority="343" operator="equal">
      <formula>"Low"</formula>
    </cfRule>
    <cfRule type="cellIs" dxfId="969" priority="344" operator="equal">
      <formula>"Medium"</formula>
    </cfRule>
    <cfRule type="cellIs" dxfId="968" priority="345" operator="equal">
      <formula>"High"</formula>
    </cfRule>
  </conditionalFormatting>
  <conditionalFormatting sqref="P27:P28">
    <cfRule type="cellIs" dxfId="967" priority="346" operator="equal">
      <formula>"Low"</formula>
    </cfRule>
    <cfRule type="cellIs" dxfId="966" priority="347" operator="equal">
      <formula>"Medium"</formula>
    </cfRule>
    <cfRule type="cellIs" dxfId="965" priority="348" operator="equal">
      <formula>"High"</formula>
    </cfRule>
  </conditionalFormatting>
  <conditionalFormatting sqref="X27:X28">
    <cfRule type="cellIs" dxfId="964" priority="337" operator="equal">
      <formula>"Low"</formula>
    </cfRule>
    <cfRule type="cellIs" dxfId="963" priority="338" operator="equal">
      <formula>"Medium"</formula>
    </cfRule>
    <cfRule type="cellIs" dxfId="962" priority="339" operator="equal">
      <formula>"High"</formula>
    </cfRule>
  </conditionalFormatting>
  <conditionalFormatting sqref="X27:X28">
    <cfRule type="cellIs" dxfId="961" priority="340" operator="equal">
      <formula>"Low"</formula>
    </cfRule>
    <cfRule type="cellIs" dxfId="960" priority="341" operator="equal">
      <formula>"Medium"</formula>
    </cfRule>
    <cfRule type="cellIs" dxfId="959" priority="342" operator="equal">
      <formula>"High"</formula>
    </cfRule>
  </conditionalFormatting>
  <conditionalFormatting sqref="O29:O31 O33">
    <cfRule type="cellIs" dxfId="958" priority="331" operator="equal">
      <formula>"Low"</formula>
    </cfRule>
    <cfRule type="cellIs" dxfId="957" priority="332" operator="equal">
      <formula>"Medium"</formula>
    </cfRule>
    <cfRule type="cellIs" dxfId="956" priority="333" operator="equal">
      <formula>"High"</formula>
    </cfRule>
  </conditionalFormatting>
  <conditionalFormatting sqref="O29:O31 O33">
    <cfRule type="cellIs" dxfId="955" priority="334" operator="equal">
      <formula>"Low"</formula>
    </cfRule>
    <cfRule type="cellIs" dxfId="954" priority="335" operator="equal">
      <formula>"Medium"</formula>
    </cfRule>
    <cfRule type="cellIs" dxfId="953" priority="336" operator="equal">
      <formula>"High"</formula>
    </cfRule>
  </conditionalFormatting>
  <conditionalFormatting sqref="W29">
    <cfRule type="cellIs" dxfId="952" priority="328" operator="equal">
      <formula>"Low"</formula>
    </cfRule>
    <cfRule type="cellIs" dxfId="951" priority="329" operator="equal">
      <formula>"Medium"</formula>
    </cfRule>
    <cfRule type="cellIs" dxfId="950" priority="330" operator="equal">
      <formula>"High"</formula>
    </cfRule>
  </conditionalFormatting>
  <conditionalFormatting sqref="W29">
    <cfRule type="cellIs" dxfId="949" priority="325" operator="equal">
      <formula>"Low"</formula>
    </cfRule>
    <cfRule type="cellIs" dxfId="948" priority="326" operator="equal">
      <formula>"Medium"</formula>
    </cfRule>
    <cfRule type="cellIs" dxfId="947" priority="327" operator="equal">
      <formula>"High"</formula>
    </cfRule>
  </conditionalFormatting>
  <conditionalFormatting sqref="W30:W33">
    <cfRule type="cellIs" dxfId="946" priority="322" operator="equal">
      <formula>"Low"</formula>
    </cfRule>
    <cfRule type="cellIs" dxfId="945" priority="323" operator="equal">
      <formula>"Medium"</formula>
    </cfRule>
    <cfRule type="cellIs" dxfId="944" priority="324" operator="equal">
      <formula>"High"</formula>
    </cfRule>
  </conditionalFormatting>
  <conditionalFormatting sqref="W30:W33">
    <cfRule type="cellIs" dxfId="943" priority="319" operator="equal">
      <formula>"Low"</formula>
    </cfRule>
    <cfRule type="cellIs" dxfId="942" priority="320" operator="equal">
      <formula>"Medium"</formula>
    </cfRule>
    <cfRule type="cellIs" dxfId="941" priority="321" operator="equal">
      <formula>"High"</formula>
    </cfRule>
  </conditionalFormatting>
  <conditionalFormatting sqref="O34">
    <cfRule type="cellIs" dxfId="940" priority="268" operator="equal">
      <formula>"Low"</formula>
    </cfRule>
    <cfRule type="cellIs" dxfId="939" priority="269" operator="equal">
      <formula>"Medium"</formula>
    </cfRule>
    <cfRule type="cellIs" dxfId="938" priority="270" operator="equal">
      <formula>"High"</formula>
    </cfRule>
  </conditionalFormatting>
  <conditionalFormatting sqref="O34">
    <cfRule type="cellIs" dxfId="937" priority="262" operator="equal">
      <formula>"Low"</formula>
    </cfRule>
    <cfRule type="cellIs" dxfId="936" priority="263" operator="equal">
      <formula>"Medium"</formula>
    </cfRule>
    <cfRule type="cellIs" dxfId="935" priority="264" operator="equal">
      <formula>"High"</formula>
    </cfRule>
  </conditionalFormatting>
  <conditionalFormatting sqref="O34">
    <cfRule type="cellIs" dxfId="934" priority="265" operator="equal">
      <formula>"Low"</formula>
    </cfRule>
    <cfRule type="cellIs" dxfId="933" priority="266" operator="equal">
      <formula>"Medium"</formula>
    </cfRule>
    <cfRule type="cellIs" dxfId="932" priority="267" operator="equal">
      <formula>"High"</formula>
    </cfRule>
  </conditionalFormatting>
  <conditionalFormatting sqref="W34:W36">
    <cfRule type="cellIs" dxfId="931" priority="259" operator="equal">
      <formula>"Low"</formula>
    </cfRule>
    <cfRule type="cellIs" dxfId="930" priority="260" operator="equal">
      <formula>"Medium"</formula>
    </cfRule>
    <cfRule type="cellIs" dxfId="929" priority="261" operator="equal">
      <formula>"High"</formula>
    </cfRule>
  </conditionalFormatting>
  <conditionalFormatting sqref="W34:W36">
    <cfRule type="cellIs" dxfId="928" priority="256" operator="equal">
      <formula>"Low"</formula>
    </cfRule>
    <cfRule type="cellIs" dxfId="927" priority="257" operator="equal">
      <formula>"Medium"</formula>
    </cfRule>
    <cfRule type="cellIs" dxfId="926" priority="258" operator="equal">
      <formula>"High"</formula>
    </cfRule>
  </conditionalFormatting>
  <conditionalFormatting sqref="O35:O36">
    <cfRule type="cellIs" dxfId="925" priority="202" operator="equal">
      <formula>"Low"</formula>
    </cfRule>
    <cfRule type="cellIs" dxfId="924" priority="203" operator="equal">
      <formula>"Medium"</formula>
    </cfRule>
    <cfRule type="cellIs" dxfId="923" priority="204" operator="equal">
      <formula>"High"</formula>
    </cfRule>
  </conditionalFormatting>
  <conditionalFormatting sqref="O35:O36">
    <cfRule type="cellIs" dxfId="922" priority="196" operator="equal">
      <formula>"Low"</formula>
    </cfRule>
    <cfRule type="cellIs" dxfId="921" priority="197" operator="equal">
      <formula>"Medium"</formula>
    </cfRule>
    <cfRule type="cellIs" dxfId="920" priority="198" operator="equal">
      <formula>"High"</formula>
    </cfRule>
  </conditionalFormatting>
  <conditionalFormatting sqref="O35:O36">
    <cfRule type="cellIs" dxfId="919" priority="199" operator="equal">
      <formula>"Low"</formula>
    </cfRule>
    <cfRule type="cellIs" dxfId="918" priority="200" operator="equal">
      <formula>"Medium"</formula>
    </cfRule>
    <cfRule type="cellIs" dxfId="917" priority="201" operator="equal">
      <formula>"High"</formula>
    </cfRule>
  </conditionalFormatting>
  <conditionalFormatting sqref="P7">
    <cfRule type="cellIs" dxfId="916" priority="175" operator="equal">
      <formula>"Low"</formula>
    </cfRule>
    <cfRule type="cellIs" dxfId="915" priority="176" operator="equal">
      <formula>"Medium"</formula>
    </cfRule>
    <cfRule type="cellIs" dxfId="914" priority="177" operator="equal">
      <formula>"High"</formula>
    </cfRule>
  </conditionalFormatting>
  <conditionalFormatting sqref="P7">
    <cfRule type="cellIs" dxfId="913" priority="178" operator="equal">
      <formula>"Low"</formula>
    </cfRule>
    <cfRule type="cellIs" dxfId="912" priority="179" operator="equal">
      <formula>"Medium"</formula>
    </cfRule>
    <cfRule type="cellIs" dxfId="911" priority="180" operator="equal">
      <formula>"High"</formula>
    </cfRule>
  </conditionalFormatting>
  <conditionalFormatting sqref="X7">
    <cfRule type="cellIs" dxfId="910" priority="169" operator="equal">
      <formula>"Low"</formula>
    </cfRule>
    <cfRule type="cellIs" dxfId="909" priority="170" operator="equal">
      <formula>"Medium"</formula>
    </cfRule>
    <cfRule type="cellIs" dxfId="908" priority="171" operator="equal">
      <formula>"High"</formula>
    </cfRule>
  </conditionalFormatting>
  <conditionalFormatting sqref="X7">
    <cfRule type="cellIs" dxfId="907" priority="172" operator="equal">
      <formula>"Low"</formula>
    </cfRule>
    <cfRule type="cellIs" dxfId="906" priority="173" operator="equal">
      <formula>"Medium"</formula>
    </cfRule>
    <cfRule type="cellIs" dxfId="905" priority="174" operator="equal">
      <formula>"High"</formula>
    </cfRule>
  </conditionalFormatting>
  <conditionalFormatting sqref="W37">
    <cfRule type="cellIs" dxfId="904" priority="166" operator="equal">
      <formula>"Low"</formula>
    </cfRule>
    <cfRule type="cellIs" dxfId="903" priority="167" operator="equal">
      <formula>"Medium"</formula>
    </cfRule>
    <cfRule type="cellIs" dxfId="902" priority="168" operator="equal">
      <formula>"High"</formula>
    </cfRule>
  </conditionalFormatting>
  <conditionalFormatting sqref="W37">
    <cfRule type="cellIs" dxfId="901" priority="163" operator="equal">
      <formula>"Low"</formula>
    </cfRule>
    <cfRule type="cellIs" dxfId="900" priority="164" operator="equal">
      <formula>"Medium"</formula>
    </cfRule>
    <cfRule type="cellIs" dxfId="899" priority="165" operator="equal">
      <formula>"High"</formula>
    </cfRule>
  </conditionalFormatting>
  <conditionalFormatting sqref="O37">
    <cfRule type="cellIs" dxfId="898" priority="160" operator="equal">
      <formula>"Low"</formula>
    </cfRule>
    <cfRule type="cellIs" dxfId="897" priority="161" operator="equal">
      <formula>"Medium"</formula>
    </cfRule>
    <cfRule type="cellIs" dxfId="896" priority="162" operator="equal">
      <formula>"High"</formula>
    </cfRule>
  </conditionalFormatting>
  <conditionalFormatting sqref="O37">
    <cfRule type="cellIs" dxfId="895" priority="154" operator="equal">
      <formula>"Low"</formula>
    </cfRule>
    <cfRule type="cellIs" dxfId="894" priority="155" operator="equal">
      <formula>"Medium"</formula>
    </cfRule>
    <cfRule type="cellIs" dxfId="893" priority="156" operator="equal">
      <formula>"High"</formula>
    </cfRule>
  </conditionalFormatting>
  <conditionalFormatting sqref="O37">
    <cfRule type="cellIs" dxfId="892" priority="157" operator="equal">
      <formula>"Low"</formula>
    </cfRule>
    <cfRule type="cellIs" dxfId="891" priority="158" operator="equal">
      <formula>"Medium"</formula>
    </cfRule>
    <cfRule type="cellIs" dxfId="890" priority="159" operator="equal">
      <formula>"High"</formula>
    </cfRule>
  </conditionalFormatting>
  <conditionalFormatting sqref="O32">
    <cfRule type="cellIs" dxfId="889" priority="142" operator="equal">
      <formula>"Low"</formula>
    </cfRule>
    <cfRule type="cellIs" dxfId="888" priority="143" operator="equal">
      <formula>"Medium"</formula>
    </cfRule>
    <cfRule type="cellIs" dxfId="887" priority="144" operator="equal">
      <formula>"High"</formula>
    </cfRule>
  </conditionalFormatting>
  <conditionalFormatting sqref="O32">
    <cfRule type="cellIs" dxfId="886" priority="145" operator="equal">
      <formula>"Low"</formula>
    </cfRule>
    <cfRule type="cellIs" dxfId="885" priority="146" operator="equal">
      <formula>"Medium"</formula>
    </cfRule>
    <cfRule type="cellIs" dxfId="884" priority="147" operator="equal">
      <formula>"High"</formula>
    </cfRule>
  </conditionalFormatting>
  <conditionalFormatting sqref="W38">
    <cfRule type="cellIs" dxfId="883" priority="127" operator="equal">
      <formula>"Low"</formula>
    </cfRule>
    <cfRule type="cellIs" dxfId="882" priority="128" operator="equal">
      <formula>"Medium"</formula>
    </cfRule>
    <cfRule type="cellIs" dxfId="881" priority="129" operator="equal">
      <formula>"High"</formula>
    </cfRule>
  </conditionalFormatting>
  <conditionalFormatting sqref="O38:O39">
    <cfRule type="cellIs" dxfId="880" priority="139" operator="equal">
      <formula>"Low"</formula>
    </cfRule>
    <cfRule type="cellIs" dxfId="879" priority="140" operator="equal">
      <formula>"Medium"</formula>
    </cfRule>
    <cfRule type="cellIs" dxfId="878" priority="141" operator="equal">
      <formula>"High"</formula>
    </cfRule>
  </conditionalFormatting>
  <conditionalFormatting sqref="O38:O39">
    <cfRule type="cellIs" dxfId="877" priority="133" operator="equal">
      <formula>"Low"</formula>
    </cfRule>
    <cfRule type="cellIs" dxfId="876" priority="134" operator="equal">
      <formula>"Medium"</formula>
    </cfRule>
    <cfRule type="cellIs" dxfId="875" priority="135" operator="equal">
      <formula>"High"</formula>
    </cfRule>
  </conditionalFormatting>
  <conditionalFormatting sqref="O38:O39">
    <cfRule type="cellIs" dxfId="874" priority="136" operator="equal">
      <formula>"Low"</formula>
    </cfRule>
    <cfRule type="cellIs" dxfId="873" priority="137" operator="equal">
      <formula>"Medium"</formula>
    </cfRule>
    <cfRule type="cellIs" dxfId="872" priority="138" operator="equal">
      <formula>"High"</formula>
    </cfRule>
  </conditionalFormatting>
  <conditionalFormatting sqref="W38">
    <cfRule type="cellIs" dxfId="871" priority="130" operator="equal">
      <formula>"Low"</formula>
    </cfRule>
    <cfRule type="cellIs" dxfId="870" priority="131" operator="equal">
      <formula>"Medium"</formula>
    </cfRule>
    <cfRule type="cellIs" dxfId="869" priority="132" operator="equal">
      <formula>"High"</formula>
    </cfRule>
  </conditionalFormatting>
  <conditionalFormatting sqref="W22">
    <cfRule type="cellIs" dxfId="868" priority="124" operator="equal">
      <formula>"Low"</formula>
    </cfRule>
    <cfRule type="cellIs" dxfId="867" priority="125" operator="equal">
      <formula>"Medium"</formula>
    </cfRule>
    <cfRule type="cellIs" dxfId="866" priority="126" operator="equal">
      <formula>"High"</formula>
    </cfRule>
  </conditionalFormatting>
  <conditionalFormatting sqref="X22 P22">
    <cfRule type="cellIs" dxfId="865" priority="121" operator="equal">
      <formula>"Low"</formula>
    </cfRule>
    <cfRule type="cellIs" dxfId="864" priority="122" operator="equal">
      <formula>"Medium"</formula>
    </cfRule>
    <cfRule type="cellIs" dxfId="863" priority="123" operator="equal">
      <formula>"High"</formula>
    </cfRule>
  </conditionalFormatting>
  <conditionalFormatting sqref="O22">
    <cfRule type="cellIs" dxfId="862" priority="118" operator="equal">
      <formula>"Low"</formula>
    </cfRule>
    <cfRule type="cellIs" dxfId="861" priority="119" operator="equal">
      <formula>"Medium"</formula>
    </cfRule>
    <cfRule type="cellIs" dxfId="860" priority="120" operator="equal">
      <formula>"High"</formula>
    </cfRule>
  </conditionalFormatting>
  <conditionalFormatting sqref="W39">
    <cfRule type="cellIs" dxfId="859" priority="79" operator="equal">
      <formula>"Low"</formula>
    </cfRule>
    <cfRule type="cellIs" dxfId="858" priority="80" operator="equal">
      <formula>"Medium"</formula>
    </cfRule>
    <cfRule type="cellIs" dxfId="857" priority="81" operator="equal">
      <formula>"High"</formula>
    </cfRule>
  </conditionalFormatting>
  <conditionalFormatting sqref="W39">
    <cfRule type="cellIs" dxfId="856" priority="73" operator="equal">
      <formula>"Low"</formula>
    </cfRule>
    <cfRule type="cellIs" dxfId="855" priority="74" operator="equal">
      <formula>"Medium"</formula>
    </cfRule>
    <cfRule type="cellIs" dxfId="854" priority="75" operator="equal">
      <formula>"High"</formula>
    </cfRule>
  </conditionalFormatting>
  <conditionalFormatting sqref="W39">
    <cfRule type="cellIs" dxfId="853" priority="76" operator="equal">
      <formula>"Low"</formula>
    </cfRule>
    <cfRule type="cellIs" dxfId="852" priority="77" operator="equal">
      <formula>"Medium"</formula>
    </cfRule>
    <cfRule type="cellIs" dxfId="851" priority="78" operator="equal">
      <formula>"High"</formula>
    </cfRule>
  </conditionalFormatting>
  <conditionalFormatting sqref="P8:P9 X8:X9">
    <cfRule type="cellIs" dxfId="850" priority="67" operator="equal">
      <formula>"Low"</formula>
    </cfRule>
    <cfRule type="cellIs" dxfId="849" priority="68" operator="equal">
      <formula>"Medium"</formula>
    </cfRule>
    <cfRule type="cellIs" dxfId="848" priority="69" operator="equal">
      <formula>"High"</formula>
    </cfRule>
  </conditionalFormatting>
  <conditionalFormatting sqref="P8:P9">
    <cfRule type="cellIs" dxfId="847" priority="70" operator="equal">
      <formula>"Low"</formula>
    </cfRule>
    <cfRule type="cellIs" dxfId="846" priority="71" operator="equal">
      <formula>"Medium"</formula>
    </cfRule>
    <cfRule type="cellIs" dxfId="845" priority="72" operator="equal">
      <formula>"High"</formula>
    </cfRule>
  </conditionalFormatting>
  <conditionalFormatting sqref="X8:X9">
    <cfRule type="cellIs" dxfId="844" priority="61" operator="equal">
      <formula>"Low"</formula>
    </cfRule>
    <cfRule type="cellIs" dxfId="843" priority="62" operator="equal">
      <formula>"Medium"</formula>
    </cfRule>
    <cfRule type="cellIs" dxfId="842" priority="63" operator="equal">
      <formula>"High"</formula>
    </cfRule>
  </conditionalFormatting>
  <conditionalFormatting sqref="X8:X9">
    <cfRule type="cellIs" dxfId="841" priority="64" operator="equal">
      <formula>"Low"</formula>
    </cfRule>
    <cfRule type="cellIs" dxfId="840" priority="65" operator="equal">
      <formula>"Medium"</formula>
    </cfRule>
    <cfRule type="cellIs" dxfId="839" priority="66" operator="equal">
      <formula>"High"</formula>
    </cfRule>
  </conditionalFormatting>
  <conditionalFormatting sqref="O8:O9">
    <cfRule type="cellIs" dxfId="838" priority="58" operator="equal">
      <formula>"Low"</formula>
    </cfRule>
    <cfRule type="cellIs" dxfId="837" priority="59" operator="equal">
      <formula>"Medium"</formula>
    </cfRule>
    <cfRule type="cellIs" dxfId="836" priority="60" operator="equal">
      <formula>"High"</formula>
    </cfRule>
  </conditionalFormatting>
  <conditionalFormatting sqref="P10 X10">
    <cfRule type="cellIs" dxfId="835" priority="52" operator="equal">
      <formula>"Low"</formula>
    </cfRule>
    <cfRule type="cellIs" dxfId="834" priority="53" operator="equal">
      <formula>"Medium"</formula>
    </cfRule>
    <cfRule type="cellIs" dxfId="833" priority="54" operator="equal">
      <formula>"High"</formula>
    </cfRule>
  </conditionalFormatting>
  <conditionalFormatting sqref="P10">
    <cfRule type="cellIs" dxfId="832" priority="55" operator="equal">
      <formula>"Low"</formula>
    </cfRule>
    <cfRule type="cellIs" dxfId="831" priority="56" operator="equal">
      <formula>"Medium"</formula>
    </cfRule>
    <cfRule type="cellIs" dxfId="830" priority="57" operator="equal">
      <formula>"High"</formula>
    </cfRule>
  </conditionalFormatting>
  <conditionalFormatting sqref="X10">
    <cfRule type="cellIs" dxfId="829" priority="46" operator="equal">
      <formula>"Low"</formula>
    </cfRule>
    <cfRule type="cellIs" dxfId="828" priority="47" operator="equal">
      <formula>"Medium"</formula>
    </cfRule>
    <cfRule type="cellIs" dxfId="827" priority="48" operator="equal">
      <formula>"High"</formula>
    </cfRule>
  </conditionalFormatting>
  <conditionalFormatting sqref="X10">
    <cfRule type="cellIs" dxfId="826" priority="49" operator="equal">
      <formula>"Low"</formula>
    </cfRule>
    <cfRule type="cellIs" dxfId="825" priority="50" operator="equal">
      <formula>"Medium"</formula>
    </cfRule>
    <cfRule type="cellIs" dxfId="824" priority="51" operator="equal">
      <formula>"High"</formula>
    </cfRule>
  </conditionalFormatting>
  <conditionalFormatting sqref="O10:O11">
    <cfRule type="cellIs" dxfId="823" priority="40" operator="equal">
      <formula>"Low"</formula>
    </cfRule>
    <cfRule type="cellIs" dxfId="822" priority="41" operator="equal">
      <formula>"Medium"</formula>
    </cfRule>
    <cfRule type="cellIs" dxfId="821" priority="42" operator="equal">
      <formula>"High"</formula>
    </cfRule>
  </conditionalFormatting>
  <conditionalFormatting sqref="O12">
    <cfRule type="cellIs" dxfId="820" priority="22" operator="equal">
      <formula>"Low"</formula>
    </cfRule>
    <cfRule type="cellIs" dxfId="819" priority="23" operator="equal">
      <formula>"Medium"</formula>
    </cfRule>
    <cfRule type="cellIs" dxfId="818" priority="24" operator="equal">
      <formula>"High"</formula>
    </cfRule>
  </conditionalFormatting>
  <conditionalFormatting sqref="P11:P13 X11:X13">
    <cfRule type="cellIs" dxfId="817" priority="34" operator="equal">
      <formula>"Low"</formula>
    </cfRule>
    <cfRule type="cellIs" dxfId="816" priority="35" operator="equal">
      <formula>"Medium"</formula>
    </cfRule>
    <cfRule type="cellIs" dxfId="815" priority="36" operator="equal">
      <formula>"High"</formula>
    </cfRule>
  </conditionalFormatting>
  <conditionalFormatting sqref="P11:P13">
    <cfRule type="cellIs" dxfId="814" priority="37" operator="equal">
      <formula>"Low"</formula>
    </cfRule>
    <cfRule type="cellIs" dxfId="813" priority="38" operator="equal">
      <formula>"Medium"</formula>
    </cfRule>
    <cfRule type="cellIs" dxfId="812" priority="39" operator="equal">
      <formula>"High"</formula>
    </cfRule>
  </conditionalFormatting>
  <conditionalFormatting sqref="X11:X13">
    <cfRule type="cellIs" dxfId="811" priority="28" operator="equal">
      <formula>"Low"</formula>
    </cfRule>
    <cfRule type="cellIs" dxfId="810" priority="29" operator="equal">
      <formula>"Medium"</formula>
    </cfRule>
    <cfRule type="cellIs" dxfId="809" priority="30" operator="equal">
      <formula>"High"</formula>
    </cfRule>
  </conditionalFormatting>
  <conditionalFormatting sqref="X11:X13">
    <cfRule type="cellIs" dxfId="808" priority="31" operator="equal">
      <formula>"Low"</formula>
    </cfRule>
    <cfRule type="cellIs" dxfId="807" priority="32" operator="equal">
      <formula>"Medium"</formula>
    </cfRule>
    <cfRule type="cellIs" dxfId="806" priority="33" operator="equal">
      <formula>"High"</formula>
    </cfRule>
  </conditionalFormatting>
  <conditionalFormatting sqref="W13">
    <cfRule type="cellIs" dxfId="805" priority="1" operator="equal">
      <formula>"Low"</formula>
    </cfRule>
    <cfRule type="cellIs" dxfId="804" priority="2" operator="equal">
      <formula>"Medium"</formula>
    </cfRule>
    <cfRule type="cellIs" dxfId="803" priority="3" operator="equal">
      <formula>"High"</formula>
    </cfRule>
  </conditionalFormatting>
  <conditionalFormatting sqref="O13">
    <cfRule type="cellIs" dxfId="802" priority="19" operator="equal">
      <formula>"Low"</formula>
    </cfRule>
    <cfRule type="cellIs" dxfId="801" priority="20" operator="equal">
      <formula>"Medium"</formula>
    </cfRule>
    <cfRule type="cellIs" dxfId="800" priority="21" operator="equal">
      <formula>"High"</formula>
    </cfRule>
  </conditionalFormatting>
  <conditionalFormatting sqref="W8">
    <cfRule type="cellIs" dxfId="799" priority="16" operator="equal">
      <formula>"Low"</formula>
    </cfRule>
    <cfRule type="cellIs" dxfId="798" priority="17" operator="equal">
      <formula>"Medium"</formula>
    </cfRule>
    <cfRule type="cellIs" dxfId="797" priority="18" operator="equal">
      <formula>"High"</formula>
    </cfRule>
  </conditionalFormatting>
  <conditionalFormatting sqref="W9">
    <cfRule type="cellIs" dxfId="796" priority="13" operator="equal">
      <formula>"Low"</formula>
    </cfRule>
    <cfRule type="cellIs" dxfId="795" priority="14" operator="equal">
      <formula>"Medium"</formula>
    </cfRule>
    <cfRule type="cellIs" dxfId="794" priority="15" operator="equal">
      <formula>"High"</formula>
    </cfRule>
  </conditionalFormatting>
  <conditionalFormatting sqref="W10">
    <cfRule type="cellIs" dxfId="793" priority="10" operator="equal">
      <formula>"Low"</formula>
    </cfRule>
    <cfRule type="cellIs" dxfId="792" priority="11" operator="equal">
      <formula>"Medium"</formula>
    </cfRule>
    <cfRule type="cellIs" dxfId="791" priority="12" operator="equal">
      <formula>"High"</formula>
    </cfRule>
  </conditionalFormatting>
  <conditionalFormatting sqref="W11">
    <cfRule type="cellIs" dxfId="790" priority="7" operator="equal">
      <formula>"Low"</formula>
    </cfRule>
    <cfRule type="cellIs" dxfId="789" priority="8" operator="equal">
      <formula>"Medium"</formula>
    </cfRule>
    <cfRule type="cellIs" dxfId="788" priority="9" operator="equal">
      <formula>"High"</formula>
    </cfRule>
  </conditionalFormatting>
  <conditionalFormatting sqref="W12">
    <cfRule type="cellIs" dxfId="787" priority="4" operator="equal">
      <formula>"Low"</formula>
    </cfRule>
    <cfRule type="cellIs" dxfId="786" priority="5" operator="equal">
      <formula>"Medium"</formula>
    </cfRule>
    <cfRule type="cellIs" dxfId="785" priority="6" operator="equal">
      <formula>"High"</formula>
    </cfRule>
  </conditionalFormatting>
  <dataValidations count="25">
    <dataValidation type="list" allowBlank="1" showInputMessage="1" showErrorMessage="1" sqref="Z23:Z26 Z15:Z16 Z7" xr:uid="{00000000-0002-0000-0100-000001000000}">
      <formula1>"New,Provisional,Open,Triggered,In Control,Closed"</formula1>
    </dataValidation>
    <dataValidation allowBlank="1" showInputMessage="1" showErrorMessage="1" promptTitle="Current / net risk level" prompt="The target financial value of the risk" sqref="X6:X13" xr:uid="{00000000-0002-0000-0100-000003000000}"/>
    <dataValidation allowBlank="1" showInputMessage="1" showErrorMessage="1" promptTitle="Current / net risk level" prompt="The current (or net) financial value of the risk" sqref="P6:P13"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Z13" xr:uid="{00000000-0002-0000-0100-000005000000}"/>
    <dataValidation allowBlank="1" showInputMessage="1" showErrorMessage="1" promptTitle="Date updated" prompt="Date when this item was last updated" sqref="Y6:Y13" xr:uid="{00000000-0002-0000-0100-000006000000}"/>
    <dataValidation allowBlank="1" showInputMessage="1" showErrorMessage="1" promptTitle="Target risk level" prompt="The target level of risk, derived from the target likelihood and the target impact scores, as defined in the risk matrix" sqref="W6:W7" xr:uid="{00000000-0002-0000-0100-000007000000}"/>
    <dataValidation allowBlank="1" showInputMessage="1" showErrorMessage="1" promptTitle="Target Liklihood score" prompt="State your expectations of  how likely it is that the risk will occur, after you have completed the mitigations actions" sqref="V6:V7"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U7" xr:uid="{00000000-0002-0000-0100-000009000000}"/>
    <dataValidation allowBlank="1" showInputMessage="1" showErrorMessage="1" promptTitle="Action progress" prompt="State any progress made on the actions. If completed, state &quot;Completed&quot;" sqref="T6:T13" xr:uid="{00000000-0002-0000-0100-00000A000000}"/>
    <dataValidation allowBlank="1" showInputMessage="1" showErrorMessage="1" promptTitle="Expected completion date" prompt="State when the action is to be completed by" sqref="S6:S13" xr:uid="{00000000-0002-0000-0100-00000B000000}"/>
    <dataValidation allowBlank="1" showInputMessage="1" showErrorMessage="1" promptTitle="Action Owner" prompt="Enter the name of the person responsible for the actions related to this risk" sqref="R6:R13"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Q13" xr:uid="{00000000-0002-0000-0100-00000D000000}"/>
    <dataValidation allowBlank="1" showInputMessage="1" showErrorMessage="1" promptTitle="Current / net risk level" prompt="The current (or net) level of risk, derived from the likelihood and the impact scores, as defined in the risk matrix" sqref="O6:O13 W8:W13" xr:uid="{00000000-0002-0000-0100-00000E000000}"/>
    <dataValidation allowBlank="1" showInputMessage="1" showErrorMessage="1" promptTitle="Liklihood Score" prompt="State how likely it is that the risk will occur" sqref="N6:N7"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M7" xr:uid="{00000000-0002-0000-0100-000010000000}"/>
    <dataValidation allowBlank="1" showInputMessage="1" showErrorMessage="1" promptTitle="Control" prompt="A control is a measure that is in place today, which either helps prevents a risk from happening or reduces its impact" sqref="L6:L13" xr:uid="{00000000-0002-0000-0100-000011000000}"/>
    <dataValidation allowBlank="1" showInputMessage="1" showErrorMessage="1" promptTitle="Risk Owner" prompt="Name of the person who is accountable for managing the risk" sqref="K6:K13" xr:uid="{00000000-0002-0000-0100-000012000000}"/>
    <dataValidation allowBlank="1" showInputMessage="1" showErrorMessage="1" promptTitle="Risk Category" prompt="Categorise your risk. If more than one applies, choose the one which is most applicable" sqref="I6:J13"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13" xr:uid="{00000000-0002-0000-0100-000014000000}"/>
    <dataValidation allowBlank="1" showInputMessage="1" showErrorMessage="1" promptTitle="Risk Area" prompt="Identify the predominant Risk Area impacted by the identified risk._x000a_Free form field." sqref="F6:F13" xr:uid="{00000000-0002-0000-0100-000015000000}"/>
    <dataValidation allowBlank="1" showInputMessage="1" showErrorMessage="1" promptTitle="Date Identified" prompt="State when the item was identified" sqref="D6:D13" xr:uid="{00000000-0002-0000-0100-000017000000}"/>
    <dataValidation allowBlank="1" showInputMessage="1" showErrorMessage="1" promptTitle="Risk ID" prompt="A unique identifier for the item" sqref="C6:C13" xr:uid="{00000000-0002-0000-0100-000018000000}"/>
    <dataValidation allowBlank="1" showInputMessage="1" showErrorMessage="1" promptTitle="Identified by" prompt="State who identified the risk" sqref="E6:E13 J6:J13" xr:uid="{00000000-0002-0000-0100-000016000000}"/>
    <dataValidation type="list" allowBlank="1" showInputMessage="1" showErrorMessage="1" sqref="Z17:Z22" xr:uid="{479E862E-D4D7-484A-9EAE-1CE0D101F724}">
      <formula1>"New,Provisional,Open,Triggered,Closed"</formula1>
    </dataValidation>
    <dataValidation type="list" allowBlank="1" showInputMessage="1" showErrorMessage="1" sqref="Z7 Z14" xr:uid="{00000000-0002-0000-0100-000002000000}">
      <formula1>"Provisional,Open,Triggered,In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93A00811-C2EB-4FD4-A60E-0F38C595D9AC}">
          <x14:formula1>
            <xm:f>'Risk Matrix'!$C$3:$G$3</xm:f>
          </x14:formula1>
          <xm:sqref>M23:M28 U23:U28 M7:M13 U7:U13 U14:U16 M14:M16</xm:sqref>
        </x14:dataValidation>
        <x14:dataValidation type="list" allowBlank="1" showInputMessage="1" showErrorMessage="1" xr:uid="{08FD203C-5988-4D53-9F3E-A4AF3D560306}">
          <x14:formula1>
            <xm:f>'Risk Matrix'!$B$4:$B$8</xm:f>
          </x14:formula1>
          <xm:sqref>N23:N28 V23:V28 V7:V13 N7:N13 N14:N16 V14:V16</xm:sqref>
        </x14:dataValidation>
        <x14:dataValidation type="list" allowBlank="1" showInputMessage="1" showErrorMessage="1" xr:uid="{386A2001-D556-46C2-9077-C1F26F96D74B}">
          <x14:formula1>
            <xm:f>'H:\00001 SSLEP\Risks\20200507 Consolidated\Updates received\[ESIF Risk Register April 2020(MC).xlsx]Risk Matrix'!#REF!</xm:f>
          </x14:formula1>
          <xm:sqref>U17:V22 M17:N22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A1:Z77"/>
  <sheetViews>
    <sheetView topLeftCell="H1" zoomScale="80" zoomScaleNormal="80" workbookViewId="0">
      <selection activeCell="AB26" sqref="AB26"/>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16"/>
      <c r="C2" s="16" t="s">
        <v>26</v>
      </c>
      <c r="D2" s="17" t="s">
        <v>500</v>
      </c>
      <c r="M2" s="11"/>
      <c r="N2" s="11"/>
      <c r="O2" s="12"/>
      <c r="P2" s="12"/>
      <c r="W2" s="12"/>
      <c r="X2" s="12"/>
      <c r="Y2" s="17" t="s">
        <v>73</v>
      </c>
    </row>
    <row r="3" spans="2:26" s="9" customFormat="1" x14ac:dyDescent="0.2">
      <c r="B3" s="16"/>
      <c r="C3" s="16"/>
      <c r="D3" s="40"/>
      <c r="E3" s="39"/>
      <c r="J3" s="39"/>
      <c r="M3" s="11"/>
      <c r="N3" s="11"/>
      <c r="O3" s="12"/>
      <c r="P3" s="12"/>
      <c r="W3" s="12"/>
      <c r="X3" s="12"/>
      <c r="Y3" s="10"/>
    </row>
    <row r="4" spans="2:26" s="9" customFormat="1" ht="15" x14ac:dyDescent="0.2">
      <c r="B4" s="13"/>
      <c r="C4" s="13"/>
      <c r="D4" s="10"/>
      <c r="E4" s="14"/>
      <c r="J4" s="14"/>
      <c r="Y4" s="10"/>
    </row>
    <row r="5" spans="2:26" s="15" customFormat="1" ht="12.75" customHeight="1" x14ac:dyDescent="0.2">
      <c r="B5" s="71"/>
      <c r="C5" s="243" t="s">
        <v>22</v>
      </c>
      <c r="D5" s="235"/>
      <c r="E5" s="235"/>
      <c r="F5" s="235"/>
      <c r="G5" s="235"/>
      <c r="H5" s="235"/>
      <c r="I5" s="235"/>
      <c r="J5" s="235"/>
      <c r="K5" s="235"/>
      <c r="L5" s="235"/>
      <c r="M5" s="235"/>
      <c r="N5" s="235"/>
      <c r="O5" s="236"/>
      <c r="P5" s="69"/>
      <c r="Q5" s="237" t="s">
        <v>21</v>
      </c>
      <c r="R5" s="238"/>
      <c r="S5" s="239"/>
      <c r="T5" s="239"/>
      <c r="U5" s="239"/>
      <c r="V5" s="239"/>
      <c r="W5" s="240"/>
      <c r="X5" s="69"/>
      <c r="Y5" s="241" t="s">
        <v>20</v>
      </c>
      <c r="Z5" s="242"/>
    </row>
    <row r="6" spans="2:26" s="23" customFormat="1" ht="58.5" x14ac:dyDescent="0.2">
      <c r="B6" s="18" t="s">
        <v>347</v>
      </c>
      <c r="C6" s="18" t="s">
        <v>17</v>
      </c>
      <c r="D6" s="19" t="s">
        <v>34</v>
      </c>
      <c r="E6" s="20" t="s">
        <v>35</v>
      </c>
      <c r="F6" s="20" t="s">
        <v>33</v>
      </c>
      <c r="G6" s="20" t="s">
        <v>74</v>
      </c>
      <c r="H6" s="20" t="s">
        <v>268</v>
      </c>
      <c r="I6" s="20" t="s">
        <v>16</v>
      </c>
      <c r="J6" s="70" t="s">
        <v>275</v>
      </c>
      <c r="K6" s="70"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10</v>
      </c>
      <c r="Z6" s="20" t="s">
        <v>41</v>
      </c>
    </row>
    <row r="8" spans="2:26" s="31" customFormat="1" ht="72" x14ac:dyDescent="0.2">
      <c r="B8" s="32"/>
      <c r="C8" s="32" t="s">
        <v>416</v>
      </c>
      <c r="D8" s="33">
        <v>43444</v>
      </c>
      <c r="E8" s="34" t="s">
        <v>90</v>
      </c>
      <c r="F8" s="34" t="s">
        <v>148</v>
      </c>
      <c r="G8" s="34" t="s">
        <v>165</v>
      </c>
      <c r="H8" s="34"/>
      <c r="I8" s="34" t="s">
        <v>32</v>
      </c>
      <c r="J8" s="34"/>
      <c r="K8" s="34" t="s">
        <v>149</v>
      </c>
      <c r="L8" s="34" t="s">
        <v>150</v>
      </c>
      <c r="M8" s="34"/>
      <c r="N8" s="35"/>
      <c r="O8" s="36" t="str">
        <f>IF(N8=0," ",IF(M8=0," ",VLOOKUP(N8,'[4]Risk Matrix'!$B$3:$G$8,MATCH(M8,'[4]Risk Matrix'!$B$3:$G$3,0),FALSE)))</f>
        <v xml:space="preserve"> </v>
      </c>
      <c r="P8" s="36"/>
      <c r="Q8" s="34" t="s">
        <v>151</v>
      </c>
      <c r="R8" s="37" t="s">
        <v>152</v>
      </c>
      <c r="S8" s="33">
        <v>43555</v>
      </c>
      <c r="T8" s="34" t="s">
        <v>181</v>
      </c>
      <c r="U8" s="34" t="s">
        <v>1</v>
      </c>
      <c r="V8" s="35" t="s">
        <v>0</v>
      </c>
      <c r="W8" s="36" t="str">
        <f>IF(V8=0," ",IF(U8=0," ",VLOOKUP(V8,'[4]Risk Matrix'!$B$3:$G$8,MATCH(U8,'[4]Risk Matrix'!$B$3:$G$3,0),FALSE)))</f>
        <v>Low</v>
      </c>
      <c r="X8" s="36"/>
      <c r="Y8" s="33">
        <v>43536</v>
      </c>
      <c r="Z8" s="34" t="s">
        <v>70</v>
      </c>
    </row>
    <row r="9" spans="2:26" s="31" customFormat="1" ht="228" x14ac:dyDescent="0.2">
      <c r="B9" s="54" t="s">
        <v>170</v>
      </c>
      <c r="C9" s="54" t="s">
        <v>196</v>
      </c>
      <c r="D9" s="52">
        <v>43444</v>
      </c>
      <c r="E9" s="47" t="s">
        <v>90</v>
      </c>
      <c r="F9" s="47" t="s">
        <v>364</v>
      </c>
      <c r="G9" s="47" t="s">
        <v>30</v>
      </c>
      <c r="H9" s="47"/>
      <c r="I9" s="47" t="s">
        <v>139</v>
      </c>
      <c r="J9" s="47" t="s">
        <v>276</v>
      </c>
      <c r="K9" s="47" t="s">
        <v>278</v>
      </c>
      <c r="L9" s="47" t="s">
        <v>154</v>
      </c>
      <c r="M9" s="47"/>
      <c r="N9" s="48"/>
      <c r="O9" s="49" t="str">
        <f>IF(N9=0," ",IF(M9=0," ",VLOOKUP(N9,'[4]Risk Matrix'!$B$3:$G$8,MATCH(M9,'[4]Risk Matrix'!$B$3:$G$3,0),FALSE)))</f>
        <v xml:space="preserve"> </v>
      </c>
      <c r="P9" s="49"/>
      <c r="Q9" s="47" t="s">
        <v>365</v>
      </c>
      <c r="R9" s="47" t="s">
        <v>155</v>
      </c>
      <c r="S9" s="52">
        <v>43465</v>
      </c>
      <c r="T9" s="47" t="s">
        <v>291</v>
      </c>
      <c r="U9" s="47"/>
      <c r="V9" s="48"/>
      <c r="W9" s="49"/>
      <c r="X9" s="49"/>
      <c r="Y9" s="52"/>
      <c r="Z9" s="47"/>
    </row>
    <row r="10" spans="2:26" s="31" customFormat="1" ht="192" x14ac:dyDescent="0.2">
      <c r="B10" s="54" t="s">
        <v>170</v>
      </c>
      <c r="C10" s="54" t="s">
        <v>316</v>
      </c>
      <c r="D10" s="52">
        <v>43444</v>
      </c>
      <c r="E10" s="47" t="s">
        <v>90</v>
      </c>
      <c r="F10" s="47" t="s">
        <v>238</v>
      </c>
      <c r="G10" s="47" t="s">
        <v>32</v>
      </c>
      <c r="H10" s="47"/>
      <c r="I10" s="62" t="s">
        <v>148</v>
      </c>
      <c r="J10" s="47" t="s">
        <v>276</v>
      </c>
      <c r="K10" s="47" t="s">
        <v>153</v>
      </c>
      <c r="L10" s="47" t="s">
        <v>366</v>
      </c>
      <c r="M10" s="47"/>
      <c r="N10" s="48"/>
      <c r="O10" s="49"/>
      <c r="P10" s="49"/>
      <c r="Q10" s="47" t="s">
        <v>257</v>
      </c>
      <c r="R10" s="51" t="s">
        <v>156</v>
      </c>
      <c r="S10" s="52">
        <v>43555</v>
      </c>
      <c r="T10" s="47" t="s">
        <v>283</v>
      </c>
      <c r="U10" s="47"/>
      <c r="V10" s="48"/>
      <c r="W10" s="49"/>
      <c r="X10" s="49"/>
      <c r="Y10" s="52"/>
      <c r="Z10" s="47"/>
    </row>
    <row r="11" spans="2:26" s="31" customFormat="1" ht="96" x14ac:dyDescent="0.2">
      <c r="B11" s="54" t="s">
        <v>170</v>
      </c>
      <c r="C11" s="54" t="s">
        <v>317</v>
      </c>
      <c r="D11" s="52" t="s">
        <v>157</v>
      </c>
      <c r="E11" s="47" t="s">
        <v>90</v>
      </c>
      <c r="F11" s="47" t="s">
        <v>148</v>
      </c>
      <c r="G11" s="47" t="s">
        <v>158</v>
      </c>
      <c r="H11" s="47"/>
      <c r="I11" s="47" t="s">
        <v>32</v>
      </c>
      <c r="J11" s="47" t="s">
        <v>153</v>
      </c>
      <c r="K11" s="47"/>
      <c r="L11" s="47" t="s">
        <v>159</v>
      </c>
      <c r="M11" s="47"/>
      <c r="N11" s="48"/>
      <c r="O11" s="49" t="str">
        <f>IF(N11=0," ",IF(M11=0," ",VLOOKUP(N11,'[4]Risk Matrix'!$B$3:$G$8,MATCH(M11,'[4]Risk Matrix'!$B$3:$G$3,0),FALSE)))</f>
        <v xml:space="preserve"> </v>
      </c>
      <c r="P11" s="49"/>
      <c r="Q11" s="47" t="s">
        <v>160</v>
      </c>
      <c r="R11" s="51" t="s">
        <v>161</v>
      </c>
      <c r="S11" s="52" t="s">
        <v>162</v>
      </c>
      <c r="T11" s="47" t="s">
        <v>274</v>
      </c>
      <c r="U11" s="47"/>
      <c r="V11" s="48"/>
      <c r="W11" s="49" t="str">
        <f>IF(V11=0," ",IF(U11=0," ",VLOOKUP(V11,'[4]Risk Matrix'!$B$3:$G$8,MATCH(U11,'[4]Risk Matrix'!$B$3:$G$3,0),FALSE)))</f>
        <v xml:space="preserve"> </v>
      </c>
      <c r="X11" s="49"/>
      <c r="Y11" s="52">
        <v>43900</v>
      </c>
      <c r="Z11" s="47" t="s">
        <v>70</v>
      </c>
    </row>
    <row r="12" spans="2:26" s="31" customFormat="1" ht="144" x14ac:dyDescent="0.2">
      <c r="B12" s="54" t="s">
        <v>170</v>
      </c>
      <c r="C12" s="54" t="s">
        <v>318</v>
      </c>
      <c r="D12" s="52">
        <v>43444</v>
      </c>
      <c r="E12" s="47" t="s">
        <v>90</v>
      </c>
      <c r="F12" s="47" t="s">
        <v>148</v>
      </c>
      <c r="G12" s="47" t="s">
        <v>163</v>
      </c>
      <c r="H12" s="47"/>
      <c r="I12" s="47" t="s">
        <v>30</v>
      </c>
      <c r="J12" s="47" t="s">
        <v>153</v>
      </c>
      <c r="K12" s="47"/>
      <c r="L12" s="47" t="s">
        <v>164</v>
      </c>
      <c r="M12" s="47"/>
      <c r="N12" s="48"/>
      <c r="O12" s="49"/>
      <c r="P12" s="49"/>
      <c r="Q12" s="47" t="s">
        <v>186</v>
      </c>
      <c r="R12" s="51" t="s">
        <v>152</v>
      </c>
      <c r="S12" s="52">
        <v>43646</v>
      </c>
      <c r="T12" s="47" t="s">
        <v>277</v>
      </c>
      <c r="U12" s="47"/>
      <c r="V12" s="48"/>
      <c r="W12" s="49"/>
      <c r="X12" s="49"/>
      <c r="Y12" s="52">
        <v>43909</v>
      </c>
      <c r="Z12" s="47" t="s">
        <v>70</v>
      </c>
    </row>
    <row r="13" spans="2:26" s="31" customFormat="1" ht="156" x14ac:dyDescent="0.2">
      <c r="B13" s="54" t="s">
        <v>170</v>
      </c>
      <c r="C13" s="54" t="s">
        <v>319</v>
      </c>
      <c r="D13" s="52">
        <v>43566</v>
      </c>
      <c r="E13" s="47" t="s">
        <v>190</v>
      </c>
      <c r="F13" s="47" t="s">
        <v>191</v>
      </c>
      <c r="G13" s="47" t="s">
        <v>192</v>
      </c>
      <c r="H13" s="47"/>
      <c r="I13" s="47" t="s">
        <v>32</v>
      </c>
      <c r="J13" s="47" t="s">
        <v>153</v>
      </c>
      <c r="K13" s="47"/>
      <c r="L13" s="47" t="s">
        <v>193</v>
      </c>
      <c r="M13" s="47"/>
      <c r="N13" s="48"/>
      <c r="O13" s="49" t="str">
        <f>IF(N13=0," ",IF(M13=0," ",VLOOKUP(N13,'[4]Risk Matrix'!$B$3:$G$8,MATCH(M13,'[4]Risk Matrix'!$B$3:$G$3,0),FALSE)))</f>
        <v xml:space="preserve"> </v>
      </c>
      <c r="P13" s="49"/>
      <c r="Q13" s="47" t="s">
        <v>194</v>
      </c>
      <c r="R13" s="51" t="s">
        <v>156</v>
      </c>
      <c r="S13" s="52" t="s">
        <v>195</v>
      </c>
      <c r="T13" s="47" t="s">
        <v>281</v>
      </c>
      <c r="U13" s="47"/>
      <c r="V13" s="48"/>
      <c r="W13" s="49" t="str">
        <f>IF(V13=0," ",IF(U13=0," ",VLOOKUP(V13,'[4]Risk Matrix'!$B$3:$G$8,MATCH(U13,'[4]Risk Matrix'!$B$3:$G$3,0),FALSE)))</f>
        <v xml:space="preserve"> </v>
      </c>
      <c r="X13" s="49"/>
      <c r="Y13" s="52">
        <v>43909</v>
      </c>
      <c r="Z13" s="47" t="s">
        <v>70</v>
      </c>
    </row>
    <row r="14" spans="2:26" s="31" customFormat="1" ht="120" x14ac:dyDescent="0.2">
      <c r="B14" s="32" t="s">
        <v>170</v>
      </c>
      <c r="C14" s="32" t="s">
        <v>262</v>
      </c>
      <c r="D14" s="33">
        <v>43818</v>
      </c>
      <c r="E14" s="34" t="s">
        <v>239</v>
      </c>
      <c r="F14" s="34" t="s">
        <v>170</v>
      </c>
      <c r="G14" s="34" t="s">
        <v>599</v>
      </c>
      <c r="H14" s="34" t="s">
        <v>547</v>
      </c>
      <c r="I14" s="34" t="s">
        <v>224</v>
      </c>
      <c r="J14" s="34" t="s">
        <v>276</v>
      </c>
      <c r="K14" s="34" t="s">
        <v>278</v>
      </c>
      <c r="L14" s="34" t="s">
        <v>249</v>
      </c>
      <c r="M14" s="26"/>
      <c r="N14" s="28"/>
      <c r="O14" s="29" t="str">
        <f>IF(N14=0," ",IF(M14=0," ",VLOOKUP(N14,'[4]Risk Matrix'!$B$3:$G$8,MATCH(M14,'[4]Risk Matrix'!$B$3:$G$3,0),FALSE)))</f>
        <v xml:space="preserve"> </v>
      </c>
      <c r="P14" s="29"/>
      <c r="Q14" s="34" t="s">
        <v>554</v>
      </c>
      <c r="R14" s="37" t="s">
        <v>153</v>
      </c>
      <c r="S14" s="33"/>
      <c r="T14" s="34" t="s">
        <v>768</v>
      </c>
      <c r="U14" s="26"/>
      <c r="V14" s="28"/>
      <c r="W14" s="29" t="str">
        <f>IF(V14=0," ",IF(U14=0," ",VLOOKUP(V14,'[4]Risk Matrix'!$B$3:$G$8,MATCH(U14,'[4]Risk Matrix'!$B$3:$G$3,0),FALSE)))</f>
        <v xml:space="preserve"> </v>
      </c>
      <c r="X14" s="29"/>
      <c r="Y14" s="25">
        <v>44532</v>
      </c>
      <c r="Z14" s="34" t="s">
        <v>70</v>
      </c>
    </row>
    <row r="15" spans="2:26" s="55" customFormat="1" ht="108" x14ac:dyDescent="0.2">
      <c r="B15" s="32" t="s">
        <v>170</v>
      </c>
      <c r="C15" s="32" t="s">
        <v>254</v>
      </c>
      <c r="D15" s="33" t="s">
        <v>248</v>
      </c>
      <c r="E15" s="34" t="s">
        <v>239</v>
      </c>
      <c r="F15" s="34" t="s">
        <v>170</v>
      </c>
      <c r="G15" s="34" t="s">
        <v>548</v>
      </c>
      <c r="H15" s="34" t="s">
        <v>449</v>
      </c>
      <c r="I15" s="34" t="s">
        <v>250</v>
      </c>
      <c r="J15" s="34" t="s">
        <v>276</v>
      </c>
      <c r="K15" s="34" t="s">
        <v>278</v>
      </c>
      <c r="L15" s="34" t="s">
        <v>422</v>
      </c>
      <c r="M15" s="34"/>
      <c r="N15" s="35"/>
      <c r="O15" s="182" t="str">
        <f>IF(N15=0," ",IF(M15=0," ",VLOOKUP(N15,'[4]Risk Matrix'!$B$3:$G$8,MATCH(M15,'[4]Risk Matrix'!$B$3:$G$3,0),FALSE)))</f>
        <v xml:space="preserve"> </v>
      </c>
      <c r="P15" s="182"/>
      <c r="Q15" s="34" t="s">
        <v>417</v>
      </c>
      <c r="R15" s="37" t="s">
        <v>153</v>
      </c>
      <c r="S15" s="183"/>
      <c r="T15" s="34" t="s">
        <v>582</v>
      </c>
      <c r="U15" s="34"/>
      <c r="V15" s="35"/>
      <c r="W15" s="182"/>
      <c r="X15" s="182"/>
      <c r="Y15" s="33">
        <v>44287</v>
      </c>
      <c r="Z15" s="34" t="s">
        <v>70</v>
      </c>
    </row>
    <row r="16" spans="2:26" s="31" customFormat="1" ht="72" x14ac:dyDescent="0.2">
      <c r="B16" s="54" t="s">
        <v>170</v>
      </c>
      <c r="C16" s="54" t="s">
        <v>255</v>
      </c>
      <c r="D16" s="52" t="s">
        <v>252</v>
      </c>
      <c r="E16" s="47" t="s">
        <v>253</v>
      </c>
      <c r="F16" s="47" t="s">
        <v>280</v>
      </c>
      <c r="G16" s="47" t="s">
        <v>258</v>
      </c>
      <c r="H16" s="47"/>
      <c r="I16" s="47" t="s">
        <v>251</v>
      </c>
      <c r="J16" s="47" t="s">
        <v>276</v>
      </c>
      <c r="K16" s="47" t="s">
        <v>153</v>
      </c>
      <c r="L16" s="47" t="s">
        <v>256</v>
      </c>
      <c r="M16" s="47"/>
      <c r="N16" s="48"/>
      <c r="O16" s="49"/>
      <c r="P16" s="49"/>
      <c r="Q16" s="47" t="s">
        <v>259</v>
      </c>
      <c r="R16" s="51" t="s">
        <v>153</v>
      </c>
      <c r="S16" s="72"/>
      <c r="T16" s="47" t="s">
        <v>282</v>
      </c>
      <c r="U16" s="47"/>
      <c r="V16" s="48"/>
      <c r="W16" s="49"/>
      <c r="X16" s="49"/>
      <c r="Y16" s="52">
        <v>43909</v>
      </c>
      <c r="Z16" s="47"/>
    </row>
    <row r="17" spans="2:26" s="31" customFormat="1" ht="120" x14ac:dyDescent="0.2">
      <c r="B17" s="32" t="s">
        <v>348</v>
      </c>
      <c r="C17" s="32" t="s">
        <v>292</v>
      </c>
      <c r="D17" s="33" t="s">
        <v>284</v>
      </c>
      <c r="E17" s="34" t="s">
        <v>285</v>
      </c>
      <c r="F17" s="34" t="s">
        <v>170</v>
      </c>
      <c r="G17" s="34" t="s">
        <v>549</v>
      </c>
      <c r="H17" s="34" t="s">
        <v>450</v>
      </c>
      <c r="I17" s="34" t="s">
        <v>224</v>
      </c>
      <c r="J17" s="34" t="s">
        <v>236</v>
      </c>
      <c r="K17" s="34" t="s">
        <v>405</v>
      </c>
      <c r="L17" s="34" t="s">
        <v>286</v>
      </c>
      <c r="M17" s="26"/>
      <c r="N17" s="28"/>
      <c r="O17" s="29" t="str">
        <f>IF(N17=0," ",IF(M17=0," ",VLOOKUP(N17,'[4]Risk Matrix'!$B$3:$G$8,MATCH(M17,'[4]Risk Matrix'!$B$3:$G$3,0),FALSE)))</f>
        <v xml:space="preserve"> </v>
      </c>
      <c r="P17" s="29"/>
      <c r="Q17" s="34" t="s">
        <v>555</v>
      </c>
      <c r="R17" s="37" t="s">
        <v>153</v>
      </c>
      <c r="S17" s="33"/>
      <c r="T17" s="34" t="s">
        <v>769</v>
      </c>
      <c r="U17" s="26"/>
      <c r="V17" s="28"/>
      <c r="W17" s="29"/>
      <c r="X17" s="29"/>
      <c r="Y17" s="202">
        <v>44532</v>
      </c>
      <c r="Z17" s="34" t="s">
        <v>70</v>
      </c>
    </row>
    <row r="18" spans="2:26" s="31" customFormat="1" ht="84" x14ac:dyDescent="0.2">
      <c r="B18" s="32" t="s">
        <v>348</v>
      </c>
      <c r="C18" s="32" t="s">
        <v>293</v>
      </c>
      <c r="D18" s="33" t="s">
        <v>284</v>
      </c>
      <c r="E18" s="34" t="s">
        <v>285</v>
      </c>
      <c r="F18" s="34" t="s">
        <v>170</v>
      </c>
      <c r="G18" s="34" t="s">
        <v>550</v>
      </c>
      <c r="H18" s="34" t="s">
        <v>451</v>
      </c>
      <c r="I18" s="34" t="s">
        <v>287</v>
      </c>
      <c r="J18" s="34" t="s">
        <v>276</v>
      </c>
      <c r="K18" s="34" t="s">
        <v>278</v>
      </c>
      <c r="L18" s="34" t="s">
        <v>288</v>
      </c>
      <c r="M18" s="26"/>
      <c r="N18" s="28"/>
      <c r="O18" s="29" t="str">
        <f>IF(N18=0," ",IF(M18=0," ",VLOOKUP(N18,'[4]Risk Matrix'!$B$3:$G$8,MATCH(M18,'[4]Risk Matrix'!$B$3:$G$3,0),FALSE)))</f>
        <v xml:space="preserve"> </v>
      </c>
      <c r="P18" s="29"/>
      <c r="Q18" s="34" t="s">
        <v>556</v>
      </c>
      <c r="R18" s="37" t="s">
        <v>153</v>
      </c>
      <c r="S18" s="33"/>
      <c r="T18" s="34" t="s">
        <v>770</v>
      </c>
      <c r="U18" s="26"/>
      <c r="V18" s="28"/>
      <c r="W18" s="29"/>
      <c r="X18" s="29"/>
      <c r="Y18" s="202">
        <v>44532</v>
      </c>
      <c r="Z18" s="34" t="s">
        <v>70</v>
      </c>
    </row>
    <row r="19" spans="2:26" s="31" customFormat="1" ht="72" x14ac:dyDescent="0.2">
      <c r="B19" s="32" t="s">
        <v>348</v>
      </c>
      <c r="C19" s="32" t="s">
        <v>346</v>
      </c>
      <c r="D19" s="33" t="s">
        <v>284</v>
      </c>
      <c r="E19" s="34" t="s">
        <v>285</v>
      </c>
      <c r="F19" s="211" t="s">
        <v>170</v>
      </c>
      <c r="G19" s="34" t="s">
        <v>452</v>
      </c>
      <c r="H19" s="34" t="s">
        <v>551</v>
      </c>
      <c r="I19" s="34" t="s">
        <v>224</v>
      </c>
      <c r="J19" s="34" t="s">
        <v>276</v>
      </c>
      <c r="K19" s="34" t="s">
        <v>278</v>
      </c>
      <c r="L19" s="34" t="s">
        <v>290</v>
      </c>
      <c r="M19" s="34"/>
      <c r="N19" s="35"/>
      <c r="O19" s="36" t="str">
        <f>IF(N19=0," ",IF(M19=0," ",VLOOKUP(N19,'[4]Risk Matrix'!$B$3:$G$8,MATCH(M19,'[4]Risk Matrix'!$B$3:$G$3,0),FALSE)))</f>
        <v xml:space="preserve"> </v>
      </c>
      <c r="P19" s="36"/>
      <c r="Q19" s="34" t="s">
        <v>558</v>
      </c>
      <c r="R19" s="37" t="s">
        <v>153</v>
      </c>
      <c r="S19" s="33"/>
      <c r="T19" s="34" t="s">
        <v>683</v>
      </c>
      <c r="U19" s="34"/>
      <c r="V19" s="35"/>
      <c r="W19" s="36"/>
      <c r="X19" s="36"/>
      <c r="Y19" s="33">
        <v>44482</v>
      </c>
      <c r="Z19" s="34" t="s">
        <v>70</v>
      </c>
    </row>
    <row r="20" spans="2:26" s="31" customFormat="1" ht="72" x14ac:dyDescent="0.2">
      <c r="B20" s="32" t="s">
        <v>348</v>
      </c>
      <c r="C20" s="32" t="s">
        <v>495</v>
      </c>
      <c r="D20" s="33" t="s">
        <v>418</v>
      </c>
      <c r="E20" s="34" t="s">
        <v>419</v>
      </c>
      <c r="F20" s="211" t="s">
        <v>420</v>
      </c>
      <c r="G20" s="34" t="s">
        <v>453</v>
      </c>
      <c r="H20" s="34" t="s">
        <v>454</v>
      </c>
      <c r="I20" s="34" t="s">
        <v>224</v>
      </c>
      <c r="J20" s="34" t="s">
        <v>276</v>
      </c>
      <c r="K20" s="34" t="s">
        <v>278</v>
      </c>
      <c r="L20" s="34" t="s">
        <v>421</v>
      </c>
      <c r="M20" s="26"/>
      <c r="N20" s="28"/>
      <c r="O20" s="29" t="str">
        <f>IF(N20=0," ",IF(M20=0," ",VLOOKUP(N20,'[4]Risk Matrix'!$B$3:$G$8,MATCH(M20,'[4]Risk Matrix'!$B$3:$G$3,0),FALSE)))</f>
        <v xml:space="preserve"> </v>
      </c>
      <c r="P20" s="29"/>
      <c r="Q20" s="34" t="s">
        <v>607</v>
      </c>
      <c r="R20" s="37" t="s">
        <v>407</v>
      </c>
      <c r="S20" s="33"/>
      <c r="T20" s="34" t="s">
        <v>771</v>
      </c>
      <c r="U20" s="26"/>
      <c r="V20" s="28"/>
      <c r="W20" s="29"/>
      <c r="X20" s="29"/>
      <c r="Y20" s="202">
        <v>44532</v>
      </c>
      <c r="Z20" s="34" t="s">
        <v>70</v>
      </c>
    </row>
    <row r="21" spans="2:26" s="31" customFormat="1" ht="108" x14ac:dyDescent="0.2">
      <c r="B21" s="32" t="s">
        <v>170</v>
      </c>
      <c r="C21" s="32" t="s">
        <v>494</v>
      </c>
      <c r="D21" s="33">
        <v>43235</v>
      </c>
      <c r="E21" s="34" t="s">
        <v>546</v>
      </c>
      <c r="F21" s="211" t="s">
        <v>410</v>
      </c>
      <c r="G21" s="34" t="s">
        <v>552</v>
      </c>
      <c r="H21" s="34" t="s">
        <v>553</v>
      </c>
      <c r="I21" s="34" t="s">
        <v>32</v>
      </c>
      <c r="J21" s="34" t="s">
        <v>486</v>
      </c>
      <c r="K21" s="34" t="s">
        <v>480</v>
      </c>
      <c r="L21" s="34" t="s">
        <v>53</v>
      </c>
      <c r="M21" s="38"/>
      <c r="N21" s="135"/>
      <c r="O21" s="29" t="str">
        <f>IF(N21=0," ",IF(M21=0," ",VLOOKUP(N21,'[1]Risk Matrix'!$B$3:$G$8,MATCH(M21,'[1]Risk Matrix'!$B$3:$G$3,0),FALSE)))</f>
        <v xml:space="preserve"> </v>
      </c>
      <c r="P21" s="29"/>
      <c r="Q21" s="34" t="s">
        <v>557</v>
      </c>
      <c r="R21" s="34" t="s">
        <v>406</v>
      </c>
      <c r="S21" s="33">
        <v>44286</v>
      </c>
      <c r="T21" s="34" t="s">
        <v>772</v>
      </c>
      <c r="U21" s="38"/>
      <c r="V21" s="135"/>
      <c r="W21" s="29" t="str">
        <f>IF(V21=0," ",IF(U21=0," ",VLOOKUP(V21,'[1]Risk Matrix'!$B$3:$G$8,MATCH(U21,'[1]Risk Matrix'!$B$3:$G$3,0),FALSE)))</f>
        <v xml:space="preserve"> </v>
      </c>
      <c r="X21" s="29"/>
      <c r="Y21" s="202">
        <v>44532</v>
      </c>
      <c r="Z21" s="34" t="s">
        <v>70</v>
      </c>
    </row>
    <row r="22" spans="2:26" s="55" customFormat="1" ht="48" x14ac:dyDescent="0.2">
      <c r="B22" s="32" t="s">
        <v>170</v>
      </c>
      <c r="C22" s="32" t="s">
        <v>617</v>
      </c>
      <c r="D22" s="33">
        <v>44350</v>
      </c>
      <c r="E22" s="34" t="s">
        <v>419</v>
      </c>
      <c r="F22" s="211"/>
      <c r="G22" s="34" t="s">
        <v>600</v>
      </c>
      <c r="H22" s="34"/>
      <c r="I22" s="34" t="s">
        <v>605</v>
      </c>
      <c r="J22" s="34" t="s">
        <v>276</v>
      </c>
      <c r="K22" s="34" t="s">
        <v>278</v>
      </c>
      <c r="L22" s="34" t="s">
        <v>606</v>
      </c>
      <c r="M22" s="26"/>
      <c r="N22" s="28"/>
      <c r="O22" s="29" t="str">
        <f>IF(N22=0," ",IF(M22=0," ",VLOOKUP(N22,'Risk Matrix'!$B$3:$G$8,MATCH(M22,'Risk Matrix'!$B$3:$G$3,0),FALSE)))</f>
        <v xml:space="preserve"> </v>
      </c>
      <c r="P22" s="144"/>
      <c r="Q22" s="34" t="s">
        <v>601</v>
      </c>
      <c r="R22" s="37"/>
      <c r="S22" s="33"/>
      <c r="T22" s="34" t="s">
        <v>773</v>
      </c>
      <c r="U22" s="26"/>
      <c r="V22" s="28"/>
      <c r="W22" s="29" t="str">
        <f>IF(V22=0," ",IF(U22=0," ",VLOOKUP(V22,'[1]Risk Matrix'!$B$3:$G$8,MATCH(U22,'[1]Risk Matrix'!$B$3:$G$3,0),FALSE)))</f>
        <v xml:space="preserve"> </v>
      </c>
      <c r="X22" s="144"/>
      <c r="Y22" s="202">
        <v>44532</v>
      </c>
      <c r="Z22" s="34" t="s">
        <v>70</v>
      </c>
    </row>
    <row r="23" spans="2:26" s="55" customFormat="1" ht="36" x14ac:dyDescent="0.2">
      <c r="B23" s="32" t="s">
        <v>170</v>
      </c>
      <c r="C23" s="32" t="s">
        <v>618</v>
      </c>
      <c r="D23" s="33">
        <v>44350</v>
      </c>
      <c r="E23" s="34" t="s">
        <v>419</v>
      </c>
      <c r="F23" s="211" t="s">
        <v>142</v>
      </c>
      <c r="G23" s="34" t="s">
        <v>612</v>
      </c>
      <c r="H23" s="34"/>
      <c r="I23" s="34" t="s">
        <v>224</v>
      </c>
      <c r="J23" s="34" t="s">
        <v>276</v>
      </c>
      <c r="K23" s="34" t="s">
        <v>278</v>
      </c>
      <c r="L23" s="34" t="s">
        <v>191</v>
      </c>
      <c r="M23" s="26"/>
      <c r="N23" s="28"/>
      <c r="O23" s="29" t="str">
        <f>IF(N23=0," ",IF(M23=0," ",VLOOKUP(N23,'Risk Matrix'!$B$3:$G$8,MATCH(M23,'Risk Matrix'!$B$3:$G$3,0),FALSE)))</f>
        <v xml:space="preserve"> </v>
      </c>
      <c r="P23" s="144"/>
      <c r="Q23" s="34" t="s">
        <v>610</v>
      </c>
      <c r="R23" s="37"/>
      <c r="S23" s="33"/>
      <c r="T23" s="34" t="s">
        <v>774</v>
      </c>
      <c r="U23" s="26"/>
      <c r="V23" s="28"/>
      <c r="W23" s="29" t="str">
        <f>IF(V23=0," ",IF(U23=0," ",VLOOKUP(V23,'[1]Risk Matrix'!$B$3:$G$8,MATCH(U23,'[1]Risk Matrix'!$B$3:$G$3,0),FALSE)))</f>
        <v xml:space="preserve"> </v>
      </c>
      <c r="X23" s="144"/>
      <c r="Y23" s="202">
        <v>44532</v>
      </c>
      <c r="Z23" s="34" t="s">
        <v>70</v>
      </c>
    </row>
    <row r="24" spans="2:26" s="55" customFormat="1" ht="72" x14ac:dyDescent="0.2">
      <c r="B24" s="32" t="s">
        <v>170</v>
      </c>
      <c r="C24" s="32" t="s">
        <v>619</v>
      </c>
      <c r="D24" s="33">
        <v>44350</v>
      </c>
      <c r="E24" s="34" t="s">
        <v>419</v>
      </c>
      <c r="F24" s="211" t="s">
        <v>603</v>
      </c>
      <c r="G24" s="34" t="s">
        <v>604</v>
      </c>
      <c r="H24" s="34"/>
      <c r="I24" s="34" t="s">
        <v>608</v>
      </c>
      <c r="J24" s="34" t="s">
        <v>276</v>
      </c>
      <c r="K24" s="34" t="s">
        <v>278</v>
      </c>
      <c r="L24" s="34" t="s">
        <v>602</v>
      </c>
      <c r="M24" s="26"/>
      <c r="N24" s="28"/>
      <c r="O24" s="29" t="str">
        <f>IF(N24=0," ",IF(M24=0," ",VLOOKUP(N24,'Risk Matrix'!$B$3:$G$8,MATCH(M24,'Risk Matrix'!$B$3:$G$3,0),FALSE)))</f>
        <v xml:space="preserve"> </v>
      </c>
      <c r="P24" s="144"/>
      <c r="Q24" s="34" t="s">
        <v>611</v>
      </c>
      <c r="R24" s="37"/>
      <c r="S24" s="33"/>
      <c r="T24" s="34" t="s">
        <v>775</v>
      </c>
      <c r="U24" s="26"/>
      <c r="V24" s="28"/>
      <c r="W24" s="29" t="str">
        <f>IF(V24=0," ",IF(U24=0," ",VLOOKUP(V24,'[1]Risk Matrix'!$B$3:$G$8,MATCH(U24,'[1]Risk Matrix'!$B$3:$G$3,0),FALSE)))</f>
        <v xml:space="preserve"> </v>
      </c>
      <c r="X24" s="144"/>
      <c r="Y24" s="202">
        <v>44532</v>
      </c>
      <c r="Z24" s="34" t="s">
        <v>70</v>
      </c>
    </row>
    <row r="25" spans="2:26" s="55" customFormat="1" ht="60" x14ac:dyDescent="0.2">
      <c r="B25" s="32" t="s">
        <v>648</v>
      </c>
      <c r="C25" s="32" t="s">
        <v>623</v>
      </c>
      <c r="D25" s="33">
        <v>44384</v>
      </c>
      <c r="E25" s="34" t="s">
        <v>419</v>
      </c>
      <c r="F25" s="211" t="s">
        <v>420</v>
      </c>
      <c r="G25" s="34" t="s">
        <v>627</v>
      </c>
      <c r="H25" s="34" t="s">
        <v>632</v>
      </c>
      <c r="I25" s="34" t="s">
        <v>628</v>
      </c>
      <c r="J25" s="34" t="s">
        <v>276</v>
      </c>
      <c r="K25" s="34" t="s">
        <v>278</v>
      </c>
      <c r="L25" s="34" t="s">
        <v>629</v>
      </c>
      <c r="M25" s="26"/>
      <c r="N25" s="28"/>
      <c r="O25" s="29" t="str">
        <f>IF(N25=0," ",IF(M25=0," ",VLOOKUP(N25,'Risk Matrix'!$B$3:$G$8,MATCH(M25,'Risk Matrix'!$B$3:$G$3,0),FALSE)))</f>
        <v xml:space="preserve"> </v>
      </c>
      <c r="P25" s="144"/>
      <c r="Q25" s="34" t="s">
        <v>630</v>
      </c>
      <c r="R25" s="37" t="s">
        <v>631</v>
      </c>
      <c r="S25" s="33">
        <v>44500</v>
      </c>
      <c r="T25" s="34" t="s">
        <v>777</v>
      </c>
      <c r="U25" s="26"/>
      <c r="V25" s="28"/>
      <c r="W25" s="29" t="str">
        <f>IF(V25=0," ",IF(U25=0," ",VLOOKUP(V25,'[1]Risk Matrix'!$B$3:$G$8,MATCH(U25,'[1]Risk Matrix'!$B$3:$G$3,0),FALSE)))</f>
        <v xml:space="preserve"> </v>
      </c>
      <c r="X25" s="144"/>
      <c r="Y25" s="202">
        <v>44532</v>
      </c>
      <c r="Z25" s="34" t="s">
        <v>70</v>
      </c>
    </row>
    <row r="26" spans="2:26" s="55" customFormat="1" ht="108" x14ac:dyDescent="0.2">
      <c r="B26" s="32" t="s">
        <v>648</v>
      </c>
      <c r="C26" s="32" t="s">
        <v>624</v>
      </c>
      <c r="D26" s="33">
        <v>44384</v>
      </c>
      <c r="E26" s="34" t="s">
        <v>419</v>
      </c>
      <c r="F26" s="211" t="s">
        <v>586</v>
      </c>
      <c r="G26" s="34" t="s">
        <v>633</v>
      </c>
      <c r="H26" s="34" t="s">
        <v>634</v>
      </c>
      <c r="I26" s="34" t="s">
        <v>628</v>
      </c>
      <c r="J26" s="34" t="s">
        <v>236</v>
      </c>
      <c r="K26" s="34" t="s">
        <v>405</v>
      </c>
      <c r="L26" s="34" t="s">
        <v>636</v>
      </c>
      <c r="M26" s="26"/>
      <c r="N26" s="28"/>
      <c r="O26" s="29" t="str">
        <f>IF(N26=0," ",IF(M26=0," ",VLOOKUP(N26,'Risk Matrix'!$B$3:$G$8,MATCH(M26,'Risk Matrix'!$B$3:$G$3,0),FALSE)))</f>
        <v xml:space="preserve"> </v>
      </c>
      <c r="P26" s="144"/>
      <c r="Q26" s="34" t="s">
        <v>635</v>
      </c>
      <c r="R26" s="37" t="s">
        <v>631</v>
      </c>
      <c r="S26" s="33">
        <v>44408</v>
      </c>
      <c r="T26" s="34" t="s">
        <v>778</v>
      </c>
      <c r="U26" s="26"/>
      <c r="V26" s="28"/>
      <c r="W26" s="29" t="str">
        <f>IF(V26=0," ",IF(U26=0," ",VLOOKUP(V26,'[1]Risk Matrix'!$B$3:$G$8,MATCH(U26,'[1]Risk Matrix'!$B$3:$G$3,0),FALSE)))</f>
        <v xml:space="preserve"> </v>
      </c>
      <c r="X26" s="144"/>
      <c r="Y26" s="202">
        <v>44532</v>
      </c>
      <c r="Z26" s="34" t="s">
        <v>70</v>
      </c>
    </row>
    <row r="27" spans="2:26" s="55" customFormat="1" ht="48" x14ac:dyDescent="0.2">
      <c r="B27" s="32" t="s">
        <v>648</v>
      </c>
      <c r="C27" s="32" t="s">
        <v>625</v>
      </c>
      <c r="D27" s="33">
        <v>44384</v>
      </c>
      <c r="E27" s="34" t="s">
        <v>419</v>
      </c>
      <c r="F27" s="211" t="s">
        <v>170</v>
      </c>
      <c r="G27" s="34" t="s">
        <v>637</v>
      </c>
      <c r="H27" s="34" t="s">
        <v>645</v>
      </c>
      <c r="I27" s="34" t="s">
        <v>638</v>
      </c>
      <c r="J27" s="34" t="s">
        <v>276</v>
      </c>
      <c r="K27" s="34" t="s">
        <v>278</v>
      </c>
      <c r="L27" s="34" t="s">
        <v>639</v>
      </c>
      <c r="M27" s="26"/>
      <c r="N27" s="28"/>
      <c r="O27" s="29" t="str">
        <f>IF(N27=0," ",IF(M27=0," ",VLOOKUP(N27,'Risk Matrix'!$B$3:$G$8,MATCH(M27,'Risk Matrix'!$B$3:$G$3,0),FALSE)))</f>
        <v xml:space="preserve"> </v>
      </c>
      <c r="P27" s="144"/>
      <c r="Q27" s="34" t="s">
        <v>640</v>
      </c>
      <c r="R27" s="37" t="s">
        <v>631</v>
      </c>
      <c r="S27" s="33"/>
      <c r="T27" s="34" t="s">
        <v>779</v>
      </c>
      <c r="U27" s="26"/>
      <c r="V27" s="28"/>
      <c r="W27" s="29" t="str">
        <f>IF(V27=0," ",IF(U27=0," ",VLOOKUP(V27,'[1]Risk Matrix'!$B$3:$G$8,MATCH(U27,'[1]Risk Matrix'!$B$3:$G$3,0),FALSE)))</f>
        <v xml:space="preserve"> </v>
      </c>
      <c r="X27" s="144"/>
      <c r="Y27" s="202">
        <v>44532</v>
      </c>
      <c r="Z27" s="34" t="s">
        <v>70</v>
      </c>
    </row>
    <row r="28" spans="2:26" s="55" customFormat="1" ht="48" x14ac:dyDescent="0.2">
      <c r="B28" s="32" t="s">
        <v>648</v>
      </c>
      <c r="C28" s="32" t="s">
        <v>626</v>
      </c>
      <c r="D28" s="33">
        <v>44384</v>
      </c>
      <c r="E28" s="34" t="s">
        <v>419</v>
      </c>
      <c r="F28" s="211" t="s">
        <v>586</v>
      </c>
      <c r="G28" s="34" t="s">
        <v>641</v>
      </c>
      <c r="H28" s="34" t="s">
        <v>642</v>
      </c>
      <c r="I28" s="34" t="s">
        <v>643</v>
      </c>
      <c r="J28" s="34" t="s">
        <v>285</v>
      </c>
      <c r="K28" s="34" t="s">
        <v>480</v>
      </c>
      <c r="L28" s="34" t="s">
        <v>644</v>
      </c>
      <c r="M28" s="34"/>
      <c r="N28" s="35"/>
      <c r="O28" s="36" t="str">
        <f>IF(N28=0," ",IF(M28=0," ",VLOOKUP(N28,'Risk Matrix'!$B$3:$G$8,MATCH(M28,'Risk Matrix'!$B$3:$G$3,0),FALSE)))</f>
        <v xml:space="preserve"> </v>
      </c>
      <c r="P28" s="182"/>
      <c r="Q28" s="34" t="s">
        <v>646</v>
      </c>
      <c r="R28" s="37" t="s">
        <v>647</v>
      </c>
      <c r="S28" s="33"/>
      <c r="T28" s="34" t="s">
        <v>710</v>
      </c>
      <c r="U28" s="34"/>
      <c r="V28" s="35"/>
      <c r="W28" s="36" t="str">
        <f>IF(V28=0," ",IF(U28=0," ",VLOOKUP(V28,'[1]Risk Matrix'!$B$3:$G$8,MATCH(U28,'[1]Risk Matrix'!$B$3:$G$3,0),FALSE)))</f>
        <v xml:space="preserve"> </v>
      </c>
      <c r="X28" s="182"/>
      <c r="Y28" s="202">
        <v>44532</v>
      </c>
      <c r="Z28" s="34" t="s">
        <v>70</v>
      </c>
    </row>
    <row r="29" spans="2:26" s="55" customFormat="1" ht="60" x14ac:dyDescent="0.2">
      <c r="B29" s="32" t="s">
        <v>674</v>
      </c>
      <c r="C29" s="32" t="s">
        <v>694</v>
      </c>
      <c r="D29" s="33">
        <v>44528</v>
      </c>
      <c r="E29" s="34" t="s">
        <v>419</v>
      </c>
      <c r="F29" s="211" t="s">
        <v>695</v>
      </c>
      <c r="G29" s="34" t="s">
        <v>696</v>
      </c>
      <c r="H29" s="34"/>
      <c r="I29" s="34"/>
      <c r="J29" s="34" t="s">
        <v>276</v>
      </c>
      <c r="K29" s="34" t="s">
        <v>278</v>
      </c>
      <c r="L29" s="34" t="s">
        <v>644</v>
      </c>
      <c r="M29" s="203"/>
      <c r="N29" s="205"/>
      <c r="O29" s="29" t="str">
        <f>IF(N29=0," ",IF(M29=0," ",VLOOKUP(N29,'Risk Matrix'!$B$3:$G$8,MATCH(M29,'Risk Matrix'!$B$3:$G$3,0),FALSE)))</f>
        <v xml:space="preserve"> </v>
      </c>
      <c r="P29" s="207"/>
      <c r="Q29" s="34" t="s">
        <v>702</v>
      </c>
      <c r="R29" s="37" t="s">
        <v>697</v>
      </c>
      <c r="S29" s="33" t="s">
        <v>698</v>
      </c>
      <c r="T29" s="222" t="s">
        <v>781</v>
      </c>
      <c r="U29" s="38"/>
      <c r="V29" s="135"/>
      <c r="W29" s="137"/>
      <c r="X29" s="223"/>
      <c r="Y29" s="136">
        <v>44532</v>
      </c>
      <c r="Z29" s="34" t="s">
        <v>70</v>
      </c>
    </row>
    <row r="30" spans="2:26" s="31" customFormat="1" ht="75" customHeight="1" x14ac:dyDescent="0.2">
      <c r="B30" s="54" t="s">
        <v>349</v>
      </c>
      <c r="C30" s="54" t="s">
        <v>295</v>
      </c>
      <c r="D30" s="52">
        <v>43559</v>
      </c>
      <c r="E30" s="47" t="s">
        <v>107</v>
      </c>
      <c r="F30" s="47" t="s">
        <v>142</v>
      </c>
      <c r="G30" s="47" t="s">
        <v>184</v>
      </c>
      <c r="H30" s="47"/>
      <c r="I30" s="47" t="s">
        <v>32</v>
      </c>
      <c r="J30" s="47" t="s">
        <v>285</v>
      </c>
      <c r="K30" s="47" t="s">
        <v>108</v>
      </c>
      <c r="L30" s="47" t="s">
        <v>143</v>
      </c>
      <c r="M30" s="47"/>
      <c r="N30" s="48"/>
      <c r="O30" s="49" t="str">
        <f>IF(N30=0," ",IF(M30=0," ",VLOOKUP(N30,'Risk Matrix'!$B$3:$G$8,MATCH(M30,'Risk Matrix'!$B$3:$G$3,0),FALSE)))</f>
        <v xml:space="preserve"> </v>
      </c>
      <c r="P30" s="49"/>
      <c r="Q30" s="47" t="s">
        <v>185</v>
      </c>
      <c r="R30" s="51" t="s">
        <v>107</v>
      </c>
      <c r="S30" s="52"/>
      <c r="T30" s="47" t="s">
        <v>423</v>
      </c>
      <c r="U30" s="47"/>
      <c r="V30" s="48"/>
      <c r="W30" s="49" t="str">
        <f>IF(V30=0," ",IF(U30=0," ",VLOOKUP(V30,'Risk Matrix'!$B$3:$G$8,MATCH(U30,'Risk Matrix'!$B$3:$G$3,0),FALSE)))</f>
        <v xml:space="preserve"> </v>
      </c>
      <c r="X30" s="49"/>
      <c r="Y30" s="52">
        <v>44062</v>
      </c>
      <c r="Z30" s="47" t="s">
        <v>70</v>
      </c>
    </row>
    <row r="31" spans="2:26" s="31" customFormat="1" ht="72" x14ac:dyDescent="0.2">
      <c r="B31" s="54" t="s">
        <v>350</v>
      </c>
      <c r="C31" s="54" t="s">
        <v>296</v>
      </c>
      <c r="D31" s="52">
        <v>43739</v>
      </c>
      <c r="E31" s="47" t="s">
        <v>107</v>
      </c>
      <c r="F31" s="47" t="s">
        <v>142</v>
      </c>
      <c r="G31" s="47" t="s">
        <v>441</v>
      </c>
      <c r="H31" s="47" t="s">
        <v>456</v>
      </c>
      <c r="I31" s="47" t="s">
        <v>217</v>
      </c>
      <c r="J31" s="47" t="s">
        <v>285</v>
      </c>
      <c r="K31" s="47" t="s">
        <v>108</v>
      </c>
      <c r="L31" s="47" t="s">
        <v>218</v>
      </c>
      <c r="M31" s="47"/>
      <c r="N31" s="48"/>
      <c r="O31" s="49" t="str">
        <f>IF(N31=0," ",IF(M31=0," ",VLOOKUP(N31,'Risk Matrix'!$B$3:$G$8,MATCH(M31,'Risk Matrix'!$B$3:$G$3,0),FALSE)))</f>
        <v xml:space="preserve"> </v>
      </c>
      <c r="P31" s="49"/>
      <c r="Q31" s="47" t="s">
        <v>219</v>
      </c>
      <c r="R31" s="51" t="s">
        <v>107</v>
      </c>
      <c r="S31" s="52"/>
      <c r="T31" s="47" t="s">
        <v>520</v>
      </c>
      <c r="U31" s="47"/>
      <c r="V31" s="48"/>
      <c r="W31" s="49" t="str">
        <f>IF(V31=0," ",IF(U31=0," ",VLOOKUP(V31,'[1]Risk Matrix'!$B$3:$G$8,MATCH(U31,'[1]Risk Matrix'!$B$3:$G$3,0),FALSE)))</f>
        <v xml:space="preserve"> </v>
      </c>
      <c r="X31" s="49"/>
      <c r="Y31" s="52">
        <v>44062</v>
      </c>
      <c r="Z31" s="47" t="s">
        <v>70</v>
      </c>
    </row>
    <row r="32" spans="2:26" s="31" customFormat="1" ht="144" x14ac:dyDescent="0.2">
      <c r="B32" s="54" t="s">
        <v>171</v>
      </c>
      <c r="C32" s="54" t="s">
        <v>343</v>
      </c>
      <c r="D32" s="52">
        <v>42479</v>
      </c>
      <c r="E32" s="47" t="s">
        <v>90</v>
      </c>
      <c r="F32" s="47" t="s">
        <v>46</v>
      </c>
      <c r="G32" s="47" t="s">
        <v>226</v>
      </c>
      <c r="H32" s="47"/>
      <c r="I32" s="47" t="s">
        <v>32</v>
      </c>
      <c r="J32" s="47"/>
      <c r="K32" s="47" t="s">
        <v>89</v>
      </c>
      <c r="L32" s="47" t="s">
        <v>53</v>
      </c>
      <c r="M32" s="47"/>
      <c r="N32" s="48"/>
      <c r="O32" s="49"/>
      <c r="P32" s="49"/>
      <c r="Q32" s="47" t="s">
        <v>91</v>
      </c>
      <c r="R32" s="51" t="s">
        <v>59</v>
      </c>
      <c r="S32" s="52">
        <v>44286</v>
      </c>
      <c r="T32" s="47" t="s">
        <v>214</v>
      </c>
      <c r="U32" s="47"/>
      <c r="V32" s="48"/>
      <c r="W32" s="49"/>
      <c r="X32" s="49"/>
      <c r="Y32" s="52">
        <v>43712</v>
      </c>
      <c r="Z32" s="47" t="s">
        <v>70</v>
      </c>
    </row>
    <row r="33" spans="1:26" s="31" customFormat="1" ht="204" x14ac:dyDescent="0.2">
      <c r="B33" s="54" t="s">
        <v>171</v>
      </c>
      <c r="C33" s="54" t="s">
        <v>197</v>
      </c>
      <c r="D33" s="52">
        <v>43235</v>
      </c>
      <c r="E33" s="47" t="s">
        <v>90</v>
      </c>
      <c r="F33" s="62" t="s">
        <v>138</v>
      </c>
      <c r="G33" s="47" t="s">
        <v>481</v>
      </c>
      <c r="H33" s="47" t="s">
        <v>482</v>
      </c>
      <c r="I33" s="47" t="s">
        <v>32</v>
      </c>
      <c r="J33" s="47" t="s">
        <v>236</v>
      </c>
      <c r="K33" s="47" t="s">
        <v>405</v>
      </c>
      <c r="L33" s="47" t="s">
        <v>525</v>
      </c>
      <c r="M33" s="47"/>
      <c r="N33" s="48"/>
      <c r="O33" s="67" t="str">
        <f>IF(N33=0," ",IF(M33=0," ",VLOOKUP(N33,'[2]Risk Matrix'!$B$3:$G$8,MATCH(M33,'[2]Risk Matrix'!$B$3:$G$3,0),FALSE)))</f>
        <v xml:space="preserve"> </v>
      </c>
      <c r="P33" s="49"/>
      <c r="Q33" s="47" t="s">
        <v>509</v>
      </c>
      <c r="R33" s="51" t="s">
        <v>64</v>
      </c>
      <c r="S33" s="52">
        <v>44286</v>
      </c>
      <c r="T33" s="47" t="s">
        <v>581</v>
      </c>
      <c r="U33" s="47"/>
      <c r="V33" s="48"/>
      <c r="W33" s="49" t="str">
        <f>IF(V33=0," ",IF(U33=0," ",VLOOKUP(V33,'[1]Risk Matrix'!$B$3:$G$8,MATCH(U33,'[1]Risk Matrix'!$B$3:$G$3,0),FALSE)))</f>
        <v xml:space="preserve"> </v>
      </c>
      <c r="X33" s="49"/>
      <c r="Y33" s="52">
        <v>44286</v>
      </c>
      <c r="Z33" s="47" t="s">
        <v>70</v>
      </c>
    </row>
    <row r="34" spans="1:26" s="31" customFormat="1" ht="72" x14ac:dyDescent="0.2">
      <c r="B34" s="54" t="s">
        <v>171</v>
      </c>
      <c r="C34" s="54" t="s">
        <v>344</v>
      </c>
      <c r="D34" s="52">
        <v>43708</v>
      </c>
      <c r="E34" s="47" t="s">
        <v>208</v>
      </c>
      <c r="F34" s="47" t="s">
        <v>209</v>
      </c>
      <c r="G34" s="47" t="s">
        <v>210</v>
      </c>
      <c r="H34" s="47"/>
      <c r="I34" s="47" t="s">
        <v>211</v>
      </c>
      <c r="J34" s="47"/>
      <c r="K34" s="47" t="s">
        <v>212</v>
      </c>
      <c r="L34" s="47" t="s">
        <v>213</v>
      </c>
      <c r="M34" s="47"/>
      <c r="N34" s="48"/>
      <c r="O34" s="49" t="str">
        <f>IF(N34=0," ",IF(M34=0," ",VLOOKUP(N34,'[1]Risk Matrix'!$B$3:$G$8,MATCH(M34,'[1]Risk Matrix'!$B$3:$G$3,0),FALSE)))</f>
        <v xml:space="preserve"> </v>
      </c>
      <c r="P34" s="49"/>
      <c r="Q34" s="47"/>
      <c r="R34" s="51"/>
      <c r="S34" s="52"/>
      <c r="T34" s="47" t="s">
        <v>221</v>
      </c>
      <c r="U34" s="47"/>
      <c r="V34" s="48"/>
      <c r="W34" s="49" t="str">
        <f>IF(V34=0," ",IF(U34=0," ",VLOOKUP(V34,'[1]Risk Matrix'!$B$3:$G$8,MATCH(U34,'[1]Risk Matrix'!$B$3:$G$3,0),FALSE)))</f>
        <v xml:space="preserve"> </v>
      </c>
      <c r="X34" s="49"/>
      <c r="Y34" s="52"/>
      <c r="Z34" s="47" t="s">
        <v>70</v>
      </c>
    </row>
    <row r="35" spans="1:26" s="31" customFormat="1" ht="75" customHeight="1" x14ac:dyDescent="0.2">
      <c r="B35" s="54" t="s">
        <v>172</v>
      </c>
      <c r="C35" s="54" t="s">
        <v>320</v>
      </c>
      <c r="D35" s="56">
        <v>43244</v>
      </c>
      <c r="E35" s="47" t="s">
        <v>119</v>
      </c>
      <c r="F35" s="57" t="s">
        <v>116</v>
      </c>
      <c r="G35" s="58" t="s">
        <v>110</v>
      </c>
      <c r="H35" s="58"/>
      <c r="I35" s="57" t="s">
        <v>109</v>
      </c>
      <c r="J35" s="57"/>
      <c r="K35" s="57" t="s">
        <v>112</v>
      </c>
      <c r="L35" s="47" t="s">
        <v>144</v>
      </c>
      <c r="M35" s="47"/>
      <c r="N35" s="48"/>
      <c r="O35" s="49"/>
      <c r="P35" s="49"/>
      <c r="Q35" s="59" t="s">
        <v>145</v>
      </c>
      <c r="R35" s="57" t="s">
        <v>146</v>
      </c>
      <c r="S35" s="59">
        <v>43830</v>
      </c>
      <c r="T35" s="53" t="s">
        <v>240</v>
      </c>
      <c r="U35" s="47"/>
      <c r="V35" s="48"/>
      <c r="W35" s="49"/>
      <c r="X35" s="49"/>
      <c r="Y35" s="52" t="s">
        <v>243</v>
      </c>
      <c r="Z35" s="47" t="s">
        <v>70</v>
      </c>
    </row>
    <row r="36" spans="1:26" s="31" customFormat="1" ht="75" customHeight="1" x14ac:dyDescent="0.2">
      <c r="B36" s="54" t="s">
        <v>172</v>
      </c>
      <c r="C36" s="54" t="s">
        <v>321</v>
      </c>
      <c r="D36" s="56">
        <v>43263</v>
      </c>
      <c r="E36" s="47" t="s">
        <v>119</v>
      </c>
      <c r="F36" s="57" t="s">
        <v>117</v>
      </c>
      <c r="G36" s="58" t="s">
        <v>110</v>
      </c>
      <c r="H36" s="58"/>
      <c r="I36" s="57" t="s">
        <v>109</v>
      </c>
      <c r="J36" s="57"/>
      <c r="K36" s="57" t="s">
        <v>113</v>
      </c>
      <c r="L36" s="47" t="s">
        <v>144</v>
      </c>
      <c r="M36" s="47"/>
      <c r="N36" s="48"/>
      <c r="O36" s="49"/>
      <c r="P36" s="49"/>
      <c r="Q36" s="59" t="s">
        <v>145</v>
      </c>
      <c r="R36" s="57" t="s">
        <v>146</v>
      </c>
      <c r="S36" s="59">
        <v>43830</v>
      </c>
      <c r="T36" s="53" t="s">
        <v>241</v>
      </c>
      <c r="U36" s="47"/>
      <c r="V36" s="48"/>
      <c r="W36" s="49"/>
      <c r="X36" s="49"/>
      <c r="Y36" s="52">
        <v>43872</v>
      </c>
      <c r="Z36" s="47" t="s">
        <v>70</v>
      </c>
    </row>
    <row r="37" spans="1:26" s="31" customFormat="1" ht="75" customHeight="1" x14ac:dyDescent="0.2">
      <c r="B37" s="54" t="s">
        <v>172</v>
      </c>
      <c r="C37" s="54" t="s">
        <v>322</v>
      </c>
      <c r="D37" s="56">
        <v>43279</v>
      </c>
      <c r="E37" s="47" t="s">
        <v>119</v>
      </c>
      <c r="F37" s="57" t="s">
        <v>118</v>
      </c>
      <c r="G37" s="58" t="s">
        <v>110</v>
      </c>
      <c r="H37" s="58"/>
      <c r="I37" s="57" t="s">
        <v>109</v>
      </c>
      <c r="J37" s="57"/>
      <c r="K37" s="57" t="s">
        <v>114</v>
      </c>
      <c r="L37" s="47" t="s">
        <v>144</v>
      </c>
      <c r="M37" s="47"/>
      <c r="N37" s="48"/>
      <c r="O37" s="49"/>
      <c r="P37" s="49"/>
      <c r="Q37" s="59" t="s">
        <v>145</v>
      </c>
      <c r="R37" s="57" t="s">
        <v>146</v>
      </c>
      <c r="S37" s="59">
        <v>43830</v>
      </c>
      <c r="T37" s="53" t="s">
        <v>242</v>
      </c>
      <c r="U37" s="47"/>
      <c r="V37" s="48"/>
      <c r="W37" s="49"/>
      <c r="X37" s="49"/>
      <c r="Y37" s="52">
        <v>43872</v>
      </c>
      <c r="Z37" s="47" t="s">
        <v>70</v>
      </c>
    </row>
    <row r="38" spans="1:26" s="31" customFormat="1" ht="132" x14ac:dyDescent="0.2">
      <c r="B38" s="54" t="s">
        <v>351</v>
      </c>
      <c r="C38" s="54" t="s">
        <v>298</v>
      </c>
      <c r="D38" s="56">
        <v>43327</v>
      </c>
      <c r="E38" s="47" t="s">
        <v>119</v>
      </c>
      <c r="F38" s="57" t="s">
        <v>409</v>
      </c>
      <c r="G38" s="58" t="s">
        <v>408</v>
      </c>
      <c r="H38" s="58"/>
      <c r="I38" s="57" t="s">
        <v>109</v>
      </c>
      <c r="J38" s="57" t="s">
        <v>236</v>
      </c>
      <c r="K38" s="57" t="s">
        <v>115</v>
      </c>
      <c r="L38" s="47" t="s">
        <v>144</v>
      </c>
      <c r="M38" s="47"/>
      <c r="N38" s="48"/>
      <c r="O38" s="49" t="str">
        <f>IF(N38=0," ",IF(M38=0," ",VLOOKUP(N38,'[5]Risk Matrix'!$B$3:$G$8,MATCH(M38,'[5]Risk Matrix'!$B$3:$G$3,0),FALSE)))</f>
        <v xml:space="preserve"> </v>
      </c>
      <c r="P38" s="49"/>
      <c r="Q38" s="59" t="s">
        <v>145</v>
      </c>
      <c r="R38" s="57" t="s">
        <v>146</v>
      </c>
      <c r="S38" s="59">
        <v>43830</v>
      </c>
      <c r="T38" s="53" t="s">
        <v>412</v>
      </c>
      <c r="U38" s="47"/>
      <c r="V38" s="48"/>
      <c r="W38" s="49" t="str">
        <f>IF(V38=0," ",IF(U38=0," ",VLOOKUP(V38,'[5]Risk Matrix'!$B$3:$G$8,MATCH(U38,'[5]Risk Matrix'!$B$3:$G$3,0),FALSE)))</f>
        <v xml:space="preserve"> </v>
      </c>
      <c r="X38" s="49"/>
      <c r="Y38" s="52">
        <v>43803</v>
      </c>
      <c r="Z38" s="47" t="s">
        <v>70</v>
      </c>
    </row>
    <row r="39" spans="1:26" s="31" customFormat="1" ht="96" x14ac:dyDescent="0.2">
      <c r="A39" s="145"/>
      <c r="B39" s="54" t="s">
        <v>172</v>
      </c>
      <c r="C39" s="54" t="s">
        <v>299</v>
      </c>
      <c r="D39" s="56">
        <v>43447</v>
      </c>
      <c r="E39" s="47" t="s">
        <v>119</v>
      </c>
      <c r="F39" s="57" t="s">
        <v>409</v>
      </c>
      <c r="G39" s="58" t="s">
        <v>459</v>
      </c>
      <c r="H39" s="58" t="s">
        <v>458</v>
      </c>
      <c r="I39" s="146" t="s">
        <v>224</v>
      </c>
      <c r="J39" s="57" t="s">
        <v>236</v>
      </c>
      <c r="K39" s="146" t="s">
        <v>111</v>
      </c>
      <c r="L39" s="47" t="s">
        <v>144</v>
      </c>
      <c r="M39" s="47"/>
      <c r="N39" s="48"/>
      <c r="O39" s="49" t="str">
        <f>IF(N39=0," ",IF(M39=0," ",VLOOKUP(N39,'[5]Risk Matrix'!$B$3:$G$8,MATCH(M39,'[5]Risk Matrix'!$B$3:$G$3,0),FALSE)))</f>
        <v xml:space="preserve"> </v>
      </c>
      <c r="P39" s="49"/>
      <c r="Q39" s="59" t="s">
        <v>413</v>
      </c>
      <c r="R39" s="57" t="s">
        <v>146</v>
      </c>
      <c r="S39" s="59">
        <v>44104</v>
      </c>
      <c r="T39" s="53" t="s">
        <v>518</v>
      </c>
      <c r="U39" s="47"/>
      <c r="V39" s="48"/>
      <c r="W39" s="49" t="str">
        <f>IF(V39=0," ",IF(U39=0," ",VLOOKUP(V39,'[1]Risk Matrix'!$B$3:$G$8,MATCH(U39,'[1]Risk Matrix'!$B$3:$G$3,0),FALSE)))</f>
        <v xml:space="preserve"> </v>
      </c>
      <c r="X39" s="49"/>
      <c r="Y39" s="52">
        <v>44138</v>
      </c>
      <c r="Z39" s="47" t="s">
        <v>70</v>
      </c>
    </row>
    <row r="40" spans="1:26" s="31" customFormat="1" ht="96" x14ac:dyDescent="0.2">
      <c r="A40" s="145"/>
      <c r="B40" s="54" t="s">
        <v>351</v>
      </c>
      <c r="C40" s="54" t="s">
        <v>300</v>
      </c>
      <c r="D40" s="56">
        <v>43417</v>
      </c>
      <c r="E40" s="47" t="s">
        <v>119</v>
      </c>
      <c r="F40" s="57" t="s">
        <v>409</v>
      </c>
      <c r="G40" s="58" t="s">
        <v>460</v>
      </c>
      <c r="H40" s="58" t="s">
        <v>458</v>
      </c>
      <c r="I40" s="146" t="s">
        <v>224</v>
      </c>
      <c r="J40" s="57" t="s">
        <v>236</v>
      </c>
      <c r="K40" s="146" t="s">
        <v>112</v>
      </c>
      <c r="L40" s="47" t="s">
        <v>144</v>
      </c>
      <c r="M40" s="47"/>
      <c r="N40" s="48"/>
      <c r="O40" s="49" t="str">
        <f>IF(N40=0," ",IF(M40=0," ",VLOOKUP(N40,'[5]Risk Matrix'!$B$3:$G$8,MATCH(M40,'[5]Risk Matrix'!$B$3:$G$3,0),FALSE)))</f>
        <v xml:space="preserve"> </v>
      </c>
      <c r="P40" s="49"/>
      <c r="Q40" s="59" t="s">
        <v>414</v>
      </c>
      <c r="R40" s="57" t="s">
        <v>146</v>
      </c>
      <c r="S40" s="59">
        <v>44104</v>
      </c>
      <c r="T40" s="53" t="s">
        <v>517</v>
      </c>
      <c r="U40" s="47" t="s">
        <v>9</v>
      </c>
      <c r="V40" s="48" t="s">
        <v>6</v>
      </c>
      <c r="W40" s="49"/>
      <c r="X40" s="49"/>
      <c r="Y40" s="52">
        <v>44138</v>
      </c>
      <c r="Z40" s="47" t="s">
        <v>70</v>
      </c>
    </row>
    <row r="41" spans="1:26" s="31" customFormat="1" ht="96" x14ac:dyDescent="0.2">
      <c r="A41" s="145"/>
      <c r="B41" s="54" t="s">
        <v>172</v>
      </c>
      <c r="C41" s="54" t="s">
        <v>301</v>
      </c>
      <c r="D41" s="56">
        <v>43438</v>
      </c>
      <c r="E41" s="47" t="s">
        <v>119</v>
      </c>
      <c r="F41" s="57" t="s">
        <v>409</v>
      </c>
      <c r="G41" s="58" t="s">
        <v>461</v>
      </c>
      <c r="H41" s="58" t="s">
        <v>458</v>
      </c>
      <c r="I41" s="146" t="s">
        <v>224</v>
      </c>
      <c r="J41" s="57" t="s">
        <v>236</v>
      </c>
      <c r="K41" s="146" t="s">
        <v>114</v>
      </c>
      <c r="L41" s="47" t="s">
        <v>144</v>
      </c>
      <c r="M41" s="47"/>
      <c r="N41" s="48"/>
      <c r="O41" s="49" t="str">
        <f>IF(N41=0," ",IF(M41=0," ",VLOOKUP(N41,'[5]Risk Matrix'!$B$3:$G$8,MATCH(M41,'[5]Risk Matrix'!$B$3:$G$3,0),FALSE)))</f>
        <v xml:space="preserve"> </v>
      </c>
      <c r="P41" s="49"/>
      <c r="Q41" s="59" t="s">
        <v>414</v>
      </c>
      <c r="R41" s="57" t="s">
        <v>146</v>
      </c>
      <c r="S41" s="59">
        <v>44104</v>
      </c>
      <c r="T41" s="53" t="s">
        <v>519</v>
      </c>
      <c r="U41" s="47" t="s">
        <v>9</v>
      </c>
      <c r="V41" s="48" t="s">
        <v>6</v>
      </c>
      <c r="W41" s="49"/>
      <c r="X41" s="49"/>
      <c r="Y41" s="52">
        <v>44138</v>
      </c>
      <c r="Z41" s="47" t="s">
        <v>70</v>
      </c>
    </row>
    <row r="42" spans="1:26" s="31" customFormat="1" ht="48" x14ac:dyDescent="0.2">
      <c r="A42" s="139"/>
      <c r="B42" s="54" t="s">
        <v>352</v>
      </c>
      <c r="C42" s="54" t="s">
        <v>323</v>
      </c>
      <c r="D42" s="65">
        <v>43263</v>
      </c>
      <c r="E42" s="47" t="s">
        <v>128</v>
      </c>
      <c r="F42" s="47" t="s">
        <v>138</v>
      </c>
      <c r="G42" s="66" t="s">
        <v>121</v>
      </c>
      <c r="H42" s="66"/>
      <c r="I42" s="47" t="s">
        <v>32</v>
      </c>
      <c r="J42" s="47"/>
      <c r="K42" s="47" t="s">
        <v>128</v>
      </c>
      <c r="L42" s="47" t="s">
        <v>140</v>
      </c>
      <c r="M42" s="47"/>
      <c r="N42" s="48"/>
      <c r="O42" s="49" t="str">
        <f>IF(N42=0," ",IF(M42=0," ",VLOOKUP(N42,'[6]Risk Matrix'!$B$3:$G$8,MATCH(M42,'[6]Risk Matrix'!$B$3:$G$3,0),FALSE)))</f>
        <v xml:space="preserve"> </v>
      </c>
      <c r="P42" s="49"/>
      <c r="Q42" s="50" t="s">
        <v>141</v>
      </c>
      <c r="R42" s="51" t="s">
        <v>129</v>
      </c>
      <c r="S42" s="52" t="s">
        <v>187</v>
      </c>
      <c r="T42" s="47" t="s">
        <v>367</v>
      </c>
      <c r="U42" s="47"/>
      <c r="V42" s="48"/>
      <c r="W42" s="49" t="str">
        <f>IF(V42=0," ",IF(U42=0," ",VLOOKUP(V42,'[6]Risk Matrix'!$B$3:$G$8,MATCH(U42,'[6]Risk Matrix'!$B$3:$G$3,0),FALSE)))</f>
        <v xml:space="preserve"> </v>
      </c>
      <c r="X42" s="49"/>
      <c r="Y42" s="52">
        <v>43537</v>
      </c>
      <c r="Z42" s="47" t="s">
        <v>70</v>
      </c>
    </row>
    <row r="43" spans="1:26" s="31" customFormat="1" ht="36" x14ac:dyDescent="0.2">
      <c r="A43" s="139"/>
      <c r="B43" s="54" t="s">
        <v>352</v>
      </c>
      <c r="C43" s="54" t="s">
        <v>305</v>
      </c>
      <c r="D43" s="65">
        <v>43263</v>
      </c>
      <c r="E43" s="47" t="s">
        <v>128</v>
      </c>
      <c r="F43" s="47" t="s">
        <v>138</v>
      </c>
      <c r="G43" s="140" t="s">
        <v>122</v>
      </c>
      <c r="H43" s="140"/>
      <c r="I43" s="47" t="s">
        <v>32</v>
      </c>
      <c r="J43" s="47" t="s">
        <v>285</v>
      </c>
      <c r="K43" s="47" t="s">
        <v>128</v>
      </c>
      <c r="L43" s="47" t="s">
        <v>140</v>
      </c>
      <c r="M43" s="47"/>
      <c r="N43" s="48"/>
      <c r="O43" s="49" t="str">
        <f>IF(N43=0," ",IF(M43=0," ",VLOOKUP(N43,'[6]Risk Matrix'!$B$3:$G$8,MATCH(M43,'[6]Risk Matrix'!$B$3:$G$3,0),FALSE)))</f>
        <v xml:space="preserve"> </v>
      </c>
      <c r="P43" s="49"/>
      <c r="Q43" s="53" t="s">
        <v>245</v>
      </c>
      <c r="R43" s="51" t="s">
        <v>407</v>
      </c>
      <c r="S43" s="52" t="s">
        <v>131</v>
      </c>
      <c r="T43" s="47" t="s">
        <v>215</v>
      </c>
      <c r="U43" s="47"/>
      <c r="V43" s="48"/>
      <c r="W43" s="49" t="str">
        <f>IF(V43=0," ",IF(U43=0," ",VLOOKUP(V43,'[6]Risk Matrix'!$B$3:$G$8,MATCH(U43,'[6]Risk Matrix'!$B$3:$G$3,0),FALSE)))</f>
        <v xml:space="preserve"> </v>
      </c>
      <c r="X43" s="49"/>
      <c r="Y43" s="63">
        <v>43908</v>
      </c>
      <c r="Z43" s="47" t="s">
        <v>58</v>
      </c>
    </row>
    <row r="44" spans="1:26" s="31" customFormat="1" ht="48" customHeight="1" x14ac:dyDescent="0.2">
      <c r="A44" s="139"/>
      <c r="B44" s="54" t="s">
        <v>352</v>
      </c>
      <c r="C44" s="54" t="s">
        <v>415</v>
      </c>
      <c r="D44" s="65">
        <v>43263</v>
      </c>
      <c r="E44" s="47" t="s">
        <v>128</v>
      </c>
      <c r="F44" s="47" t="s">
        <v>138</v>
      </c>
      <c r="G44" s="68" t="s">
        <v>123</v>
      </c>
      <c r="H44" s="68"/>
      <c r="I44" s="47" t="s">
        <v>32</v>
      </c>
      <c r="J44" s="47" t="s">
        <v>285</v>
      </c>
      <c r="K44" s="47" t="s">
        <v>128</v>
      </c>
      <c r="L44" s="47" t="s">
        <v>140</v>
      </c>
      <c r="M44" s="47"/>
      <c r="N44" s="48"/>
      <c r="O44" s="49" t="str">
        <f>IF(N44=0," ",IF(M44=0," ",VLOOKUP(N44,'[6]Risk Matrix'!$B$3:$G$8,MATCH(M44,'[6]Risk Matrix'!$B$3:$G$3,0),FALSE)))</f>
        <v xml:space="preserve"> </v>
      </c>
      <c r="P44" s="49"/>
      <c r="Q44" s="53" t="s">
        <v>132</v>
      </c>
      <c r="R44" s="51" t="s">
        <v>135</v>
      </c>
      <c r="S44" s="52" t="s">
        <v>131</v>
      </c>
      <c r="T44" s="47" t="s">
        <v>136</v>
      </c>
      <c r="U44" s="47"/>
      <c r="V44" s="48"/>
      <c r="W44" s="49" t="str">
        <f>IF(V44=0," ",IF(U44=0," ",VLOOKUP(V44,'[6]Risk Matrix'!$B$3:$G$8,MATCH(U44,'[6]Risk Matrix'!$B$3:$G$3,0),FALSE)))</f>
        <v xml:space="preserve"> </v>
      </c>
      <c r="X44" s="49"/>
      <c r="Y44" s="63">
        <v>43782</v>
      </c>
      <c r="Z44" s="47" t="s">
        <v>70</v>
      </c>
    </row>
    <row r="45" spans="1:26" s="31" customFormat="1" ht="36" x14ac:dyDescent="0.2">
      <c r="A45" s="139"/>
      <c r="B45" s="54" t="s">
        <v>352</v>
      </c>
      <c r="C45" s="54" t="s">
        <v>306</v>
      </c>
      <c r="D45" s="65">
        <v>43263</v>
      </c>
      <c r="E45" s="47" t="s">
        <v>128</v>
      </c>
      <c r="F45" s="47" t="s">
        <v>138</v>
      </c>
      <c r="G45" s="62" t="s">
        <v>124</v>
      </c>
      <c r="H45" s="62"/>
      <c r="I45" s="47" t="s">
        <v>32</v>
      </c>
      <c r="J45" s="47" t="s">
        <v>285</v>
      </c>
      <c r="K45" s="47" t="s">
        <v>128</v>
      </c>
      <c r="L45" s="47" t="s">
        <v>140</v>
      </c>
      <c r="M45" s="47"/>
      <c r="N45" s="48"/>
      <c r="O45" s="49" t="str">
        <f>IF(N45=0," ",IF(M45=0," ",VLOOKUP(N45,'[6]Risk Matrix'!$B$3:$G$8,MATCH(M45,'[6]Risk Matrix'!$B$3:$G$3,0),FALSE)))</f>
        <v xml:space="preserve"> </v>
      </c>
      <c r="P45" s="49"/>
      <c r="Q45" s="47" t="s">
        <v>246</v>
      </c>
      <c r="R45" s="51" t="s">
        <v>130</v>
      </c>
      <c r="S45" s="52" t="s">
        <v>131</v>
      </c>
      <c r="T45" s="47" t="s">
        <v>134</v>
      </c>
      <c r="U45" s="47"/>
      <c r="V45" s="48"/>
      <c r="W45" s="49" t="str">
        <f>IF(V45=0," ",IF(U45=0," ",VLOOKUP(V45,'[6]Risk Matrix'!$B$3:$G$8,MATCH(U45,'[6]Risk Matrix'!$B$3:$G$3,0),FALSE)))</f>
        <v xml:space="preserve"> </v>
      </c>
      <c r="X45" s="49"/>
      <c r="Y45" s="63">
        <v>43908</v>
      </c>
      <c r="Z45" s="47" t="s">
        <v>58</v>
      </c>
    </row>
    <row r="46" spans="1:26" s="31" customFormat="1" ht="63.75" customHeight="1" x14ac:dyDescent="0.2">
      <c r="A46" s="139"/>
      <c r="B46" s="54" t="s">
        <v>352</v>
      </c>
      <c r="C46" s="54" t="s">
        <v>302</v>
      </c>
      <c r="D46" s="141" t="s">
        <v>120</v>
      </c>
      <c r="E46" s="47" t="s">
        <v>128</v>
      </c>
      <c r="F46" s="47" t="s">
        <v>139</v>
      </c>
      <c r="G46" s="62" t="s">
        <v>125</v>
      </c>
      <c r="H46" s="62"/>
      <c r="I46" s="47" t="s">
        <v>31</v>
      </c>
      <c r="J46" s="47" t="s">
        <v>285</v>
      </c>
      <c r="K46" s="47" t="s">
        <v>128</v>
      </c>
      <c r="L46" s="47" t="s">
        <v>140</v>
      </c>
      <c r="M46" s="47"/>
      <c r="N46" s="48"/>
      <c r="O46" s="49" t="str">
        <f>IF(N46=0," ",IF(M46=0," ",VLOOKUP(N46,'[6]Risk Matrix'!$B$3:$G$8,MATCH(M46,'[6]Risk Matrix'!$B$3:$G$3,0),FALSE)))</f>
        <v xml:space="preserve"> </v>
      </c>
      <c r="P46" s="49"/>
      <c r="Q46" s="142" t="s">
        <v>223</v>
      </c>
      <c r="R46" s="51" t="s">
        <v>407</v>
      </c>
      <c r="S46" s="52" t="s">
        <v>131</v>
      </c>
      <c r="T46" s="47" t="s">
        <v>137</v>
      </c>
      <c r="U46" s="47"/>
      <c r="V46" s="48"/>
      <c r="W46" s="49" t="str">
        <f>IF(V46=0," ",IF(U46=0," ",VLOOKUP(V46,'[6]Risk Matrix'!$B$3:$G$8,MATCH(U46,'[6]Risk Matrix'!$B$3:$G$3,0),FALSE)))</f>
        <v xml:space="preserve"> </v>
      </c>
      <c r="X46" s="49"/>
      <c r="Y46" s="63">
        <v>43908</v>
      </c>
      <c r="Z46" s="47" t="s">
        <v>58</v>
      </c>
    </row>
    <row r="47" spans="1:26" s="31" customFormat="1" ht="60" x14ac:dyDescent="0.2">
      <c r="A47" s="139"/>
      <c r="B47" s="54" t="s">
        <v>352</v>
      </c>
      <c r="C47" s="54" t="s">
        <v>307</v>
      </c>
      <c r="D47" s="73">
        <v>43263</v>
      </c>
      <c r="E47" s="47" t="s">
        <v>128</v>
      </c>
      <c r="F47" s="47" t="s">
        <v>139</v>
      </c>
      <c r="G47" s="62" t="s">
        <v>126</v>
      </c>
      <c r="H47" s="62"/>
      <c r="I47" s="47" t="s">
        <v>31</v>
      </c>
      <c r="J47" s="47" t="s">
        <v>285</v>
      </c>
      <c r="K47" s="47" t="s">
        <v>128</v>
      </c>
      <c r="L47" s="47" t="s">
        <v>140</v>
      </c>
      <c r="M47" s="47"/>
      <c r="N47" s="48"/>
      <c r="O47" s="49" t="str">
        <f>IF(N47=0," ",IF(M47=0," ",VLOOKUP(N47,'[6]Risk Matrix'!$B$3:$G$8,MATCH(M47,'[6]Risk Matrix'!$B$3:$G$3,0),FALSE)))</f>
        <v xml:space="preserve"> </v>
      </c>
      <c r="P47" s="49"/>
      <c r="Q47" s="47" t="s">
        <v>216</v>
      </c>
      <c r="R47" s="51" t="s">
        <v>407</v>
      </c>
      <c r="S47" s="52" t="s">
        <v>131</v>
      </c>
      <c r="T47" s="47" t="s">
        <v>207</v>
      </c>
      <c r="U47" s="47"/>
      <c r="V47" s="48"/>
      <c r="W47" s="49" t="str">
        <f>IF(V47=0," ",IF(U47=0," ",VLOOKUP(V47,'[6]Risk Matrix'!$B$3:$G$8,MATCH(U47,'[6]Risk Matrix'!$B$3:$G$3,0),FALSE)))</f>
        <v xml:space="preserve"> </v>
      </c>
      <c r="X47" s="49"/>
      <c r="Y47" s="63">
        <v>43908</v>
      </c>
      <c r="Z47" s="47" t="s">
        <v>58</v>
      </c>
    </row>
    <row r="48" spans="1:26" s="31" customFormat="1" ht="36" x14ac:dyDescent="0.2">
      <c r="A48" s="139"/>
      <c r="B48" s="54" t="s">
        <v>352</v>
      </c>
      <c r="C48" s="54" t="s">
        <v>324</v>
      </c>
      <c r="D48" s="73">
        <v>43333</v>
      </c>
      <c r="E48" s="47" t="s">
        <v>128</v>
      </c>
      <c r="F48" s="47" t="s">
        <v>139</v>
      </c>
      <c r="G48" s="62" t="s">
        <v>127</v>
      </c>
      <c r="H48" s="62"/>
      <c r="I48" s="47" t="s">
        <v>30</v>
      </c>
      <c r="J48" s="47"/>
      <c r="K48" s="47" t="s">
        <v>128</v>
      </c>
      <c r="L48" s="47" t="s">
        <v>140</v>
      </c>
      <c r="M48" s="47"/>
      <c r="N48" s="48"/>
      <c r="O48" s="49"/>
      <c r="P48" s="49"/>
      <c r="Q48" s="47" t="s">
        <v>133</v>
      </c>
      <c r="R48" s="51" t="s">
        <v>135</v>
      </c>
      <c r="S48" s="52">
        <v>43555</v>
      </c>
      <c r="T48" s="47" t="s">
        <v>188</v>
      </c>
      <c r="U48" s="47"/>
      <c r="V48" s="48"/>
      <c r="W48" s="49"/>
      <c r="X48" s="49"/>
      <c r="Y48" s="52">
        <v>43566</v>
      </c>
      <c r="Z48" s="47" t="s">
        <v>70</v>
      </c>
    </row>
    <row r="49" spans="1:26" s="31" customFormat="1" ht="84" x14ac:dyDescent="0.2">
      <c r="A49" s="139"/>
      <c r="B49" s="54" t="s">
        <v>352</v>
      </c>
      <c r="C49" s="54" t="s">
        <v>303</v>
      </c>
      <c r="D49" s="73">
        <v>43502</v>
      </c>
      <c r="E49" s="47" t="s">
        <v>128</v>
      </c>
      <c r="F49" s="47" t="s">
        <v>139</v>
      </c>
      <c r="G49" s="47" t="s">
        <v>462</v>
      </c>
      <c r="H49" s="47" t="s">
        <v>463</v>
      </c>
      <c r="I49" s="47" t="s">
        <v>465</v>
      </c>
      <c r="J49" s="47" t="s">
        <v>285</v>
      </c>
      <c r="K49" s="47" t="s">
        <v>128</v>
      </c>
      <c r="L49" s="47" t="s">
        <v>175</v>
      </c>
      <c r="M49" s="47"/>
      <c r="N49" s="48"/>
      <c r="O49" s="49" t="str">
        <f>IF(N49=0," ",IF(M49=0," ",VLOOKUP(N49,'[6]Risk Matrix'!$B$3:$G$8,MATCH(M49,'[6]Risk Matrix'!$B$3:$G$3,0),FALSE)))</f>
        <v xml:space="preserve"> </v>
      </c>
      <c r="P49" s="49"/>
      <c r="Q49" s="47" t="s">
        <v>247</v>
      </c>
      <c r="R49" s="51" t="s">
        <v>407</v>
      </c>
      <c r="S49" s="52" t="s">
        <v>131</v>
      </c>
      <c r="T49" s="47" t="s">
        <v>501</v>
      </c>
      <c r="U49" s="47"/>
      <c r="V49" s="48"/>
      <c r="W49" s="49" t="str">
        <f>IF(V49=0," ",IF(U49=0," ",VLOOKUP(V49,'[6]Risk Matrix'!$B$3:$G$8,MATCH(U49,'[6]Risk Matrix'!$B$3:$G$3,0),FALSE)))</f>
        <v xml:space="preserve"> </v>
      </c>
      <c r="X49" s="49"/>
      <c r="Y49" s="63">
        <v>44102</v>
      </c>
      <c r="Z49" s="47" t="s">
        <v>70</v>
      </c>
    </row>
    <row r="50" spans="1:26" s="31" customFormat="1" ht="60" x14ac:dyDescent="0.2">
      <c r="B50" s="32" t="s">
        <v>352</v>
      </c>
      <c r="C50" s="32" t="s">
        <v>304</v>
      </c>
      <c r="D50" s="212">
        <v>43662</v>
      </c>
      <c r="E50" s="34" t="s">
        <v>128</v>
      </c>
      <c r="F50" s="34" t="s">
        <v>138</v>
      </c>
      <c r="G50" s="34" t="s">
        <v>464</v>
      </c>
      <c r="H50" s="34" t="s">
        <v>466</v>
      </c>
      <c r="I50" s="34" t="s">
        <v>465</v>
      </c>
      <c r="J50" s="34" t="s">
        <v>285</v>
      </c>
      <c r="K50" s="34" t="s">
        <v>128</v>
      </c>
      <c r="L50" s="34" t="s">
        <v>175</v>
      </c>
      <c r="M50" s="34"/>
      <c r="N50" s="35"/>
      <c r="O50" s="36" t="str">
        <f>IF(N50=0," ",IF(M50=0," ",VLOOKUP(N50,'[6]Risk Matrix'!$B$3:$G$8,MATCH(M50,'[6]Risk Matrix'!$B$3:$G$3,0),FALSE)))</f>
        <v xml:space="preserve"> </v>
      </c>
      <c r="P50" s="36"/>
      <c r="Q50" s="34" t="s">
        <v>609</v>
      </c>
      <c r="R50" s="37" t="s">
        <v>407</v>
      </c>
      <c r="S50" s="33" t="s">
        <v>131</v>
      </c>
      <c r="T50" s="34" t="s">
        <v>700</v>
      </c>
      <c r="U50" s="34"/>
      <c r="V50" s="35"/>
      <c r="W50" s="36" t="str">
        <f>IF(V50=0," ",IF(U50=0," ",VLOOKUP(V50,'[1]Risk Matrix'!$B$3:$G$8,MATCH(U50,'[1]Risk Matrix'!$B$3:$G$3,0),FALSE)))</f>
        <v xml:space="preserve"> </v>
      </c>
      <c r="X50" s="36"/>
      <c r="Y50" s="202">
        <v>44532</v>
      </c>
      <c r="Z50" s="34" t="s">
        <v>70</v>
      </c>
    </row>
    <row r="51" spans="1:26" s="31" customFormat="1" ht="75" customHeight="1" x14ac:dyDescent="0.2">
      <c r="B51" s="54" t="s">
        <v>352</v>
      </c>
      <c r="C51" s="54" t="s">
        <v>308</v>
      </c>
      <c r="D51" s="52">
        <v>43782</v>
      </c>
      <c r="E51" s="47" t="s">
        <v>128</v>
      </c>
      <c r="F51" s="62" t="s">
        <v>138</v>
      </c>
      <c r="G51" s="47" t="s">
        <v>229</v>
      </c>
      <c r="H51" s="47"/>
      <c r="I51" s="47" t="s">
        <v>32</v>
      </c>
      <c r="J51" s="47"/>
      <c r="K51" s="47"/>
      <c r="L51" s="47" t="s">
        <v>140</v>
      </c>
      <c r="M51" s="47"/>
      <c r="N51" s="48"/>
      <c r="O51" s="49" t="str">
        <f>IF(N51=0," ",IF(M51=0," ",VLOOKUP(N51,'[6]Risk Matrix'!$B$3:$G$8,MATCH(M51,'[6]Risk Matrix'!$B$3:$G$3,0),FALSE)))</f>
        <v xml:space="preserve"> </v>
      </c>
      <c r="P51" s="49"/>
      <c r="Q51" s="47" t="s">
        <v>228</v>
      </c>
      <c r="R51" s="51" t="s">
        <v>135</v>
      </c>
      <c r="S51" s="52" t="s">
        <v>131</v>
      </c>
      <c r="T51" s="47" t="s">
        <v>345</v>
      </c>
      <c r="U51" s="47"/>
      <c r="V51" s="48"/>
      <c r="W51" s="49" t="str">
        <f>IF(V51=0," ",IF(U51=0," ",VLOOKUP(V51,'[6]Risk Matrix'!$B$3:$G$8,MATCH(U51,'[6]Risk Matrix'!$B$3:$G$3,0),FALSE)))</f>
        <v xml:space="preserve"> </v>
      </c>
      <c r="X51" s="49"/>
      <c r="Y51" s="63">
        <v>43908</v>
      </c>
      <c r="Z51" s="47" t="s">
        <v>70</v>
      </c>
    </row>
    <row r="52" spans="1:26" s="55" customFormat="1" ht="103.5" customHeight="1" x14ac:dyDescent="0.2">
      <c r="B52" s="54" t="s">
        <v>180</v>
      </c>
      <c r="C52" s="54" t="s">
        <v>312</v>
      </c>
      <c r="D52" s="65">
        <v>43496</v>
      </c>
      <c r="E52" s="47" t="s">
        <v>176</v>
      </c>
      <c r="F52" s="47" t="s">
        <v>138</v>
      </c>
      <c r="G52" s="66" t="s">
        <v>179</v>
      </c>
      <c r="H52" s="66"/>
      <c r="I52" s="47" t="s">
        <v>32</v>
      </c>
      <c r="J52" s="47"/>
      <c r="K52" s="47" t="s">
        <v>176</v>
      </c>
      <c r="L52" s="47" t="s">
        <v>177</v>
      </c>
      <c r="M52" s="47"/>
      <c r="N52" s="48"/>
      <c r="O52" s="67"/>
      <c r="P52" s="67"/>
      <c r="Q52" s="50" t="s">
        <v>178</v>
      </c>
      <c r="R52" s="51" t="s">
        <v>176</v>
      </c>
      <c r="S52" s="52">
        <v>43646</v>
      </c>
      <c r="T52" s="47" t="s">
        <v>270</v>
      </c>
      <c r="U52" s="47"/>
      <c r="V52" s="48"/>
      <c r="W52" s="67"/>
      <c r="X52" s="67"/>
      <c r="Y52" s="52">
        <v>43739</v>
      </c>
      <c r="Z52" s="47" t="s">
        <v>70</v>
      </c>
    </row>
    <row r="53" spans="1:26" s="55" customFormat="1" ht="86.45" customHeight="1" x14ac:dyDescent="0.2">
      <c r="B53" s="54" t="s">
        <v>180</v>
      </c>
      <c r="C53" s="54" t="s">
        <v>313</v>
      </c>
      <c r="D53" s="65">
        <v>43496</v>
      </c>
      <c r="E53" s="47" t="s">
        <v>176</v>
      </c>
      <c r="F53" s="47" t="s">
        <v>138</v>
      </c>
      <c r="G53" s="66" t="s">
        <v>368</v>
      </c>
      <c r="H53" s="66"/>
      <c r="I53" s="47" t="s">
        <v>32</v>
      </c>
      <c r="J53" s="47"/>
      <c r="K53" s="47" t="s">
        <v>176</v>
      </c>
      <c r="L53" s="47" t="s">
        <v>177</v>
      </c>
      <c r="M53" s="47"/>
      <c r="N53" s="48"/>
      <c r="O53" s="67" t="str">
        <f>IF(N53=0," ",IF(M53=0," ",VLOOKUP(N53,'[2]Risk Matrix'!$B$3:$G$8,MATCH(M53,'[2]Risk Matrix'!$B$3:$G$3,0),FALSE)))</f>
        <v xml:space="preserve"> </v>
      </c>
      <c r="P53" s="67"/>
      <c r="Q53" s="53" t="s">
        <v>189</v>
      </c>
      <c r="R53" s="51" t="s">
        <v>176</v>
      </c>
      <c r="S53" s="52">
        <v>43646</v>
      </c>
      <c r="T53" s="47" t="s">
        <v>271</v>
      </c>
      <c r="U53" s="47"/>
      <c r="V53" s="48"/>
      <c r="W53" s="67" t="str">
        <f>IF(V53=0," ",IF(U53=0," ",VLOOKUP(V53,'[2]Risk Matrix'!$B$3:$G$8,MATCH(U53,'[2]Risk Matrix'!$B$3:$G$3,0),FALSE)))</f>
        <v xml:space="preserve"> </v>
      </c>
      <c r="X53" s="67"/>
      <c r="Y53" s="52">
        <v>43935</v>
      </c>
      <c r="Z53" s="47" t="s">
        <v>70</v>
      </c>
    </row>
    <row r="54" spans="1:26" s="55" customFormat="1" ht="75" customHeight="1" x14ac:dyDescent="0.2">
      <c r="B54" s="54" t="s">
        <v>180</v>
      </c>
      <c r="C54" s="54" t="s">
        <v>314</v>
      </c>
      <c r="D54" s="65">
        <v>43559</v>
      </c>
      <c r="E54" s="47" t="s">
        <v>176</v>
      </c>
      <c r="F54" s="47" t="s">
        <v>138</v>
      </c>
      <c r="G54" s="68" t="s">
        <v>182</v>
      </c>
      <c r="H54" s="68"/>
      <c r="I54" s="47" t="s">
        <v>32</v>
      </c>
      <c r="J54" s="47"/>
      <c r="K54" s="47" t="s">
        <v>176</v>
      </c>
      <c r="L54" s="47" t="s">
        <v>177</v>
      </c>
      <c r="M54" s="47"/>
      <c r="N54" s="48"/>
      <c r="O54" s="67"/>
      <c r="P54" s="67"/>
      <c r="Q54" s="53" t="s">
        <v>183</v>
      </c>
      <c r="R54" s="51" t="s">
        <v>176</v>
      </c>
      <c r="S54" s="52"/>
      <c r="T54" s="47" t="s">
        <v>272</v>
      </c>
      <c r="U54" s="47"/>
      <c r="V54" s="48"/>
      <c r="W54" s="67"/>
      <c r="X54" s="67"/>
      <c r="Y54" s="52">
        <v>43935</v>
      </c>
      <c r="Z54" s="47" t="s">
        <v>70</v>
      </c>
    </row>
    <row r="55" spans="1:26" s="55" customFormat="1" ht="103.5" customHeight="1" x14ac:dyDescent="0.2">
      <c r="B55" s="54" t="s">
        <v>180</v>
      </c>
      <c r="C55" s="54" t="s">
        <v>315</v>
      </c>
      <c r="D55" s="65">
        <v>43805</v>
      </c>
      <c r="E55" s="47" t="s">
        <v>230</v>
      </c>
      <c r="F55" s="47" t="s">
        <v>138</v>
      </c>
      <c r="G55" s="66" t="s">
        <v>369</v>
      </c>
      <c r="H55" s="66"/>
      <c r="I55" s="47" t="s">
        <v>32</v>
      </c>
      <c r="J55" s="47"/>
      <c r="K55" s="47" t="s">
        <v>230</v>
      </c>
      <c r="L55" s="47" t="s">
        <v>231</v>
      </c>
      <c r="M55" s="47"/>
      <c r="N55" s="48"/>
      <c r="O55" s="67"/>
      <c r="P55" s="67"/>
      <c r="Q55" s="50" t="s">
        <v>232</v>
      </c>
      <c r="R55" s="51" t="s">
        <v>230</v>
      </c>
      <c r="S55" s="52">
        <v>43952</v>
      </c>
      <c r="T55" s="47" t="s">
        <v>370</v>
      </c>
      <c r="U55" s="47"/>
      <c r="V55" s="48"/>
      <c r="W55" s="67" t="str">
        <f>IF(V55=0," ",IF(U55=0," ",VLOOKUP(V55,'[7]Risk Matrix'!$B$3:$G$8,MATCH(U55,'[7]Risk Matrix'!$B$3:$G$3,0),FALSE)))</f>
        <v xml:space="preserve"> </v>
      </c>
      <c r="X55" s="67"/>
      <c r="Y55" s="52">
        <v>43935</v>
      </c>
      <c r="Z55" s="47" t="s">
        <v>70</v>
      </c>
    </row>
    <row r="56" spans="1:26" s="55" customFormat="1" ht="84" x14ac:dyDescent="0.2">
      <c r="B56" s="24" t="s">
        <v>180</v>
      </c>
      <c r="C56" s="24" t="s">
        <v>273</v>
      </c>
      <c r="D56" s="41">
        <v>43935</v>
      </c>
      <c r="E56" s="26" t="s">
        <v>264</v>
      </c>
      <c r="F56" s="26" t="s">
        <v>138</v>
      </c>
      <c r="G56" s="26" t="s">
        <v>468</v>
      </c>
      <c r="H56" s="134" t="s">
        <v>485</v>
      </c>
      <c r="I56" s="26" t="s">
        <v>32</v>
      </c>
      <c r="J56" s="26" t="s">
        <v>285</v>
      </c>
      <c r="K56" s="26" t="s">
        <v>176</v>
      </c>
      <c r="L56" s="26" t="s">
        <v>231</v>
      </c>
      <c r="M56" s="26"/>
      <c r="N56" s="28"/>
      <c r="O56" s="64" t="str">
        <f>IF(N56=0," ",IF(M56=0," ",VLOOKUP(N56,'[2]Risk Matrix'!$B$3:$G$8,MATCH(M56,'[2]Risk Matrix'!$B$3:$G$3,0),FALSE)))</f>
        <v xml:space="preserve"> </v>
      </c>
      <c r="P56" s="64"/>
      <c r="Q56" s="26" t="s">
        <v>467</v>
      </c>
      <c r="R56" s="30" t="s">
        <v>265</v>
      </c>
      <c r="S56" s="25" t="s">
        <v>131</v>
      </c>
      <c r="T56" s="26" t="s">
        <v>562</v>
      </c>
      <c r="U56" s="26"/>
      <c r="V56" s="28"/>
      <c r="W56" s="29" t="str">
        <f>IF(V56=0," ",IF(U56=0," ",VLOOKUP(V56,'[1]Risk Matrix'!$B$3:$G$8,MATCH(U56,'[1]Risk Matrix'!$B$3:$G$3,0),FALSE)))</f>
        <v xml:space="preserve"> </v>
      </c>
      <c r="X56" s="64"/>
      <c r="Y56" s="60">
        <v>44137</v>
      </c>
      <c r="Z56" s="26" t="s">
        <v>70</v>
      </c>
    </row>
    <row r="57" spans="1:26" s="31" customFormat="1" ht="132" x14ac:dyDescent="0.2">
      <c r="B57" s="54" t="s">
        <v>171</v>
      </c>
      <c r="C57" s="54" t="s">
        <v>329</v>
      </c>
      <c r="D57" s="52">
        <v>42479</v>
      </c>
      <c r="E57" s="47" t="s">
        <v>90</v>
      </c>
      <c r="F57" s="47" t="s">
        <v>142</v>
      </c>
      <c r="G57" s="47" t="s">
        <v>361</v>
      </c>
      <c r="H57" s="47"/>
      <c r="I57" s="47" t="s">
        <v>411</v>
      </c>
      <c r="J57" s="47" t="s">
        <v>236</v>
      </c>
      <c r="K57" s="47" t="s">
        <v>405</v>
      </c>
      <c r="L57" s="47" t="s">
        <v>54</v>
      </c>
      <c r="M57" s="47"/>
      <c r="N57" s="48"/>
      <c r="O57" s="49" t="str">
        <f>IF(N57=0," ",IF(M57=0," ",VLOOKUP(N57,'[1]Risk Matrix'!$B$3:$G$8,MATCH(M57,'[1]Risk Matrix'!$B$3:$G$3,0),FALSE)))</f>
        <v xml:space="preserve"> </v>
      </c>
      <c r="P57" s="49"/>
      <c r="Q57" s="47" t="s">
        <v>358</v>
      </c>
      <c r="R57" s="51" t="s">
        <v>407</v>
      </c>
      <c r="S57" s="52">
        <v>44286</v>
      </c>
      <c r="T57" s="47" t="s">
        <v>360</v>
      </c>
      <c r="U57" s="47"/>
      <c r="V57" s="48"/>
      <c r="W57" s="49" t="str">
        <f>IF(V57=0," ",IF(U57=0," ",VLOOKUP(V57,'[1]Risk Matrix'!$B$3:$G$8,MATCH(U57,'[1]Risk Matrix'!$B$3:$G$3,0),FALSE)))</f>
        <v xml:space="preserve"> </v>
      </c>
      <c r="X57" s="49"/>
      <c r="Y57" s="52">
        <v>44026</v>
      </c>
      <c r="Z57" s="47" t="s">
        <v>71</v>
      </c>
    </row>
    <row r="58" spans="1:26" s="31" customFormat="1" ht="156" x14ac:dyDescent="0.2">
      <c r="B58" s="54" t="s">
        <v>171</v>
      </c>
      <c r="C58" s="54" t="s">
        <v>326</v>
      </c>
      <c r="D58" s="52">
        <v>43697</v>
      </c>
      <c r="E58" s="47" t="s">
        <v>90</v>
      </c>
      <c r="F58" s="62" t="s">
        <v>202</v>
      </c>
      <c r="G58" s="47" t="s">
        <v>206</v>
      </c>
      <c r="H58" s="47"/>
      <c r="I58" s="47"/>
      <c r="J58" s="47"/>
      <c r="K58" s="47" t="s">
        <v>89</v>
      </c>
      <c r="L58" s="47"/>
      <c r="M58" s="47"/>
      <c r="N58" s="48"/>
      <c r="O58" s="49"/>
      <c r="P58" s="49"/>
      <c r="Q58" s="47" t="s">
        <v>227</v>
      </c>
      <c r="R58" s="51" t="s">
        <v>205</v>
      </c>
      <c r="S58" s="52">
        <v>43799</v>
      </c>
      <c r="T58" s="47" t="s">
        <v>393</v>
      </c>
      <c r="U58" s="47"/>
      <c r="V58" s="48"/>
      <c r="W58" s="49"/>
      <c r="X58" s="49"/>
      <c r="Y58" s="52">
        <v>44026</v>
      </c>
      <c r="Z58" s="47" t="s">
        <v>70</v>
      </c>
    </row>
    <row r="59" spans="1:26" s="31" customFormat="1" ht="110.25" customHeight="1" x14ac:dyDescent="0.2">
      <c r="B59" s="54" t="s">
        <v>171</v>
      </c>
      <c r="C59" s="54" t="s">
        <v>327</v>
      </c>
      <c r="D59" s="52">
        <v>43910</v>
      </c>
      <c r="E59" s="47" t="s">
        <v>174</v>
      </c>
      <c r="F59" s="47" t="s">
        <v>233</v>
      </c>
      <c r="G59" s="47" t="s">
        <v>263</v>
      </c>
      <c r="H59" s="47"/>
      <c r="I59" s="47"/>
      <c r="J59" s="47"/>
      <c r="K59" s="47"/>
      <c r="L59" s="47"/>
      <c r="M59" s="47"/>
      <c r="N59" s="48"/>
      <c r="O59" s="49" t="str">
        <f>IF(N59=0," ",IF(M59=0," ",VLOOKUP(N59,'[1]Risk Matrix'!$B$3:$G$8,MATCH(M59,'[1]Risk Matrix'!$B$3:$G$3,0),FALSE)))</f>
        <v xml:space="preserve"> </v>
      </c>
      <c r="P59" s="49"/>
      <c r="Q59" s="47" t="s">
        <v>261</v>
      </c>
      <c r="R59" s="51" t="s">
        <v>260</v>
      </c>
      <c r="S59" s="52"/>
      <c r="T59" s="47" t="s">
        <v>394</v>
      </c>
      <c r="U59" s="47"/>
      <c r="V59" s="48"/>
      <c r="W59" s="49" t="str">
        <f>IF(V59=0," ",IF(U59=0," ",VLOOKUP(V59,'[1]Risk Matrix'!$B$3:$G$8,MATCH(U59,'[1]Risk Matrix'!$B$3:$G$3,0),FALSE)))</f>
        <v xml:space="preserve"> </v>
      </c>
      <c r="X59" s="49"/>
      <c r="Y59" s="52">
        <v>44026</v>
      </c>
      <c r="Z59" s="47" t="s">
        <v>70</v>
      </c>
    </row>
    <row r="60" spans="1:26" s="31" customFormat="1" ht="72" x14ac:dyDescent="0.2">
      <c r="B60" s="54" t="s">
        <v>171</v>
      </c>
      <c r="C60" s="54" t="s">
        <v>328</v>
      </c>
      <c r="D60" s="52">
        <v>42479</v>
      </c>
      <c r="E60" s="47" t="s">
        <v>90</v>
      </c>
      <c r="F60" s="47" t="s">
        <v>42</v>
      </c>
      <c r="G60" s="47" t="s">
        <v>75</v>
      </c>
      <c r="H60" s="47"/>
      <c r="I60" s="47" t="s">
        <v>30</v>
      </c>
      <c r="J60" s="47"/>
      <c r="K60" s="47" t="s">
        <v>89</v>
      </c>
      <c r="L60" s="47" t="s">
        <v>53</v>
      </c>
      <c r="M60" s="47"/>
      <c r="N60" s="48"/>
      <c r="O60" s="49" t="str">
        <f>IF(N60=0," ",IF(M60=0," ",VLOOKUP(N60,'[1]Risk Matrix'!$B$3:$G$8,MATCH(M60,'[1]Risk Matrix'!$B$3:$G$3,0),FALSE)))</f>
        <v xml:space="preserve"> </v>
      </c>
      <c r="P60" s="49"/>
      <c r="Q60" s="47" t="s">
        <v>91</v>
      </c>
      <c r="R60" s="51" t="s">
        <v>59</v>
      </c>
      <c r="S60" s="52">
        <v>44286</v>
      </c>
      <c r="T60" s="47" t="s">
        <v>395</v>
      </c>
      <c r="U60" s="47"/>
      <c r="V60" s="48"/>
      <c r="W60" s="49" t="str">
        <f>IF(V60=0," ",IF(U60=0," ",VLOOKUP(V60,'[1]Risk Matrix'!$B$3:$G$8,MATCH(U60,'[1]Risk Matrix'!$B$3:$G$3,0),FALSE)))</f>
        <v xml:space="preserve"> </v>
      </c>
      <c r="X60" s="49"/>
      <c r="Y60" s="52">
        <v>44026</v>
      </c>
      <c r="Z60" s="47" t="s">
        <v>70</v>
      </c>
    </row>
    <row r="61" spans="1:26" s="31" customFormat="1" ht="72" x14ac:dyDescent="0.2">
      <c r="B61" s="54" t="s">
        <v>171</v>
      </c>
      <c r="C61" s="54" t="s">
        <v>330</v>
      </c>
      <c r="D61" s="52">
        <v>42479</v>
      </c>
      <c r="E61" s="47" t="s">
        <v>90</v>
      </c>
      <c r="F61" s="47" t="s">
        <v>44</v>
      </c>
      <c r="G61" s="47" t="s">
        <v>77</v>
      </c>
      <c r="H61" s="47"/>
      <c r="I61" s="47" t="s">
        <v>31</v>
      </c>
      <c r="J61" s="47"/>
      <c r="K61" s="47" t="s">
        <v>89</v>
      </c>
      <c r="L61" s="47" t="s">
        <v>55</v>
      </c>
      <c r="M61" s="47"/>
      <c r="N61" s="48"/>
      <c r="O61" s="49" t="str">
        <f>IF(N61=0," ",IF(M61=0," ",VLOOKUP(N61,'[1]Risk Matrix'!$B$3:$G$8,MATCH(M61,'[1]Risk Matrix'!$B$3:$G$3,0),FALSE)))</f>
        <v xml:space="preserve"> </v>
      </c>
      <c r="P61" s="49"/>
      <c r="Q61" s="47" t="s">
        <v>67</v>
      </c>
      <c r="R61" s="51" t="s">
        <v>220</v>
      </c>
      <c r="S61" s="52">
        <v>44286</v>
      </c>
      <c r="T61" s="47" t="s">
        <v>396</v>
      </c>
      <c r="U61" s="47"/>
      <c r="V61" s="48"/>
      <c r="W61" s="49" t="str">
        <f>IF(V61=0," ",IF(U61=0," ",VLOOKUP(V61,'[1]Risk Matrix'!$B$3:$G$8,MATCH(U61,'[1]Risk Matrix'!$B$3:$G$3,0),FALSE)))</f>
        <v xml:space="preserve"> </v>
      </c>
      <c r="X61" s="49"/>
      <c r="Y61" s="52">
        <v>44026</v>
      </c>
      <c r="Z61" s="47" t="s">
        <v>70</v>
      </c>
    </row>
    <row r="62" spans="1:26" s="31" customFormat="1" ht="84" x14ac:dyDescent="0.2">
      <c r="B62" s="54" t="s">
        <v>171</v>
      </c>
      <c r="C62" s="54" t="s">
        <v>331</v>
      </c>
      <c r="D62" s="52">
        <v>42479</v>
      </c>
      <c r="E62" s="47" t="s">
        <v>90</v>
      </c>
      <c r="F62" s="47" t="s">
        <v>45</v>
      </c>
      <c r="G62" s="47" t="s">
        <v>78</v>
      </c>
      <c r="H62" s="47"/>
      <c r="I62" s="47" t="s">
        <v>30</v>
      </c>
      <c r="J62" s="47"/>
      <c r="K62" s="47" t="s">
        <v>89</v>
      </c>
      <c r="L62" s="47" t="s">
        <v>93</v>
      </c>
      <c r="M62" s="47"/>
      <c r="N62" s="48"/>
      <c r="O62" s="49" t="str">
        <f>IF(N62=0," ",IF(M62=0," ",VLOOKUP(N62,'[1]Risk Matrix'!$B$3:$G$8,MATCH(M62,'[1]Risk Matrix'!$B$3:$G$3,0),FALSE)))</f>
        <v xml:space="preserve"> </v>
      </c>
      <c r="P62" s="49"/>
      <c r="Q62" s="47" t="s">
        <v>147</v>
      </c>
      <c r="R62" s="51" t="s">
        <v>135</v>
      </c>
      <c r="S62" s="52">
        <v>44286</v>
      </c>
      <c r="T62" s="47" t="s">
        <v>397</v>
      </c>
      <c r="U62" s="47"/>
      <c r="V62" s="48"/>
      <c r="W62" s="49" t="str">
        <f>IF(V62=0," ",IF(U62=0," ",VLOOKUP(V62,'[1]Risk Matrix'!$B$3:$G$8,MATCH(U62,'[1]Risk Matrix'!$B$3:$G$3,0),FALSE)))</f>
        <v xml:space="preserve"> </v>
      </c>
      <c r="X62" s="49"/>
      <c r="Y62" s="52">
        <v>44026</v>
      </c>
      <c r="Z62" s="47" t="s">
        <v>70</v>
      </c>
    </row>
    <row r="63" spans="1:26" s="31" customFormat="1" ht="72" x14ac:dyDescent="0.2">
      <c r="B63" s="54" t="s">
        <v>171</v>
      </c>
      <c r="C63" s="54" t="s">
        <v>332</v>
      </c>
      <c r="D63" s="52">
        <v>42479</v>
      </c>
      <c r="E63" s="47" t="s">
        <v>90</v>
      </c>
      <c r="F63" s="47" t="s">
        <v>47</v>
      </c>
      <c r="G63" s="47" t="s">
        <v>79</v>
      </c>
      <c r="H63" s="47"/>
      <c r="I63" s="47" t="s">
        <v>32</v>
      </c>
      <c r="J63" s="47"/>
      <c r="K63" s="47" t="s">
        <v>89</v>
      </c>
      <c r="L63" s="47" t="s">
        <v>56</v>
      </c>
      <c r="M63" s="47"/>
      <c r="N63" s="48"/>
      <c r="O63" s="49" t="str">
        <f>IF(N63=0," ",IF(M63=0," ",VLOOKUP(N63,'[1]Risk Matrix'!$B$3:$G$8,MATCH(M63,'[1]Risk Matrix'!$B$3:$G$3,0),FALSE)))</f>
        <v xml:space="preserve"> </v>
      </c>
      <c r="P63" s="49"/>
      <c r="Q63" s="47" t="s">
        <v>68</v>
      </c>
      <c r="R63" s="51" t="s">
        <v>135</v>
      </c>
      <c r="S63" s="52">
        <v>44286</v>
      </c>
      <c r="T63" s="47" t="s">
        <v>398</v>
      </c>
      <c r="U63" s="47"/>
      <c r="V63" s="48"/>
      <c r="W63" s="49" t="str">
        <f>IF(V63=0," ",IF(U63=0," ",VLOOKUP(V63,'[1]Risk Matrix'!$B$3:$G$8,MATCH(U63,'[1]Risk Matrix'!$B$3:$G$3,0),FALSE)))</f>
        <v xml:space="preserve"> </v>
      </c>
      <c r="X63" s="49"/>
      <c r="Y63" s="52">
        <v>44026</v>
      </c>
      <c r="Z63" s="47" t="s">
        <v>70</v>
      </c>
    </row>
    <row r="64" spans="1:26" s="31" customFormat="1" ht="120" x14ac:dyDescent="0.2">
      <c r="B64" s="54" t="s">
        <v>171</v>
      </c>
      <c r="C64" s="54" t="s">
        <v>333</v>
      </c>
      <c r="D64" s="52">
        <v>42479</v>
      </c>
      <c r="E64" s="47" t="s">
        <v>90</v>
      </c>
      <c r="F64" s="47" t="s">
        <v>48</v>
      </c>
      <c r="G64" s="47" t="s">
        <v>80</v>
      </c>
      <c r="H64" s="47"/>
      <c r="I64" s="47" t="s">
        <v>51</v>
      </c>
      <c r="J64" s="47"/>
      <c r="K64" s="47" t="s">
        <v>89</v>
      </c>
      <c r="L64" s="47" t="s">
        <v>53</v>
      </c>
      <c r="M64" s="47"/>
      <c r="N64" s="48"/>
      <c r="O64" s="49" t="str">
        <f>IF(N64=0," ",IF(M64=0," ",VLOOKUP(N64,'[1]Risk Matrix'!$B$3:$G$8,MATCH(M64,'[1]Risk Matrix'!$B$3:$G$3,0),FALSE)))</f>
        <v xml:space="preserve"> </v>
      </c>
      <c r="P64" s="49"/>
      <c r="Q64" s="47" t="s">
        <v>91</v>
      </c>
      <c r="R64" s="51" t="s">
        <v>59</v>
      </c>
      <c r="S64" s="52">
        <v>44286</v>
      </c>
      <c r="T64" s="47" t="s">
        <v>399</v>
      </c>
      <c r="U64" s="47"/>
      <c r="V64" s="48"/>
      <c r="W64" s="49" t="str">
        <f>IF(V64=0," ",IF(U64=0," ",VLOOKUP(V64,'[1]Risk Matrix'!$B$3:$G$8,MATCH(U64,'[1]Risk Matrix'!$B$3:$G$3,0),FALSE)))</f>
        <v xml:space="preserve"> </v>
      </c>
      <c r="X64" s="49"/>
      <c r="Y64" s="52">
        <v>44026</v>
      </c>
      <c r="Z64" s="47" t="s">
        <v>70</v>
      </c>
    </row>
    <row r="65" spans="2:26" s="31" customFormat="1" ht="144" x14ac:dyDescent="0.2">
      <c r="B65" s="54" t="s">
        <v>171</v>
      </c>
      <c r="C65" s="54" t="s">
        <v>334</v>
      </c>
      <c r="D65" s="52">
        <v>42479</v>
      </c>
      <c r="E65" s="47" t="s">
        <v>90</v>
      </c>
      <c r="F65" s="47" t="s">
        <v>49</v>
      </c>
      <c r="G65" s="47" t="s">
        <v>81</v>
      </c>
      <c r="H65" s="47"/>
      <c r="I65" s="47" t="s">
        <v>51</v>
      </c>
      <c r="J65" s="47"/>
      <c r="K65" s="47" t="s">
        <v>89</v>
      </c>
      <c r="L65" s="47" t="s">
        <v>65</v>
      </c>
      <c r="M65" s="47"/>
      <c r="N65" s="48"/>
      <c r="O65" s="49" t="str">
        <f>IF(N65=0," ",IF(M65=0," ",VLOOKUP(N65,'[1]Risk Matrix'!$B$3:$G$8,MATCH(M65,'[1]Risk Matrix'!$B$3:$G$3,0),FALSE)))</f>
        <v xml:space="preserve"> </v>
      </c>
      <c r="P65" s="49"/>
      <c r="Q65" s="47" t="s">
        <v>94</v>
      </c>
      <c r="R65" s="51" t="s">
        <v>135</v>
      </c>
      <c r="S65" s="52">
        <v>44286</v>
      </c>
      <c r="T65" s="47" t="s">
        <v>354</v>
      </c>
      <c r="U65" s="47"/>
      <c r="V65" s="48"/>
      <c r="W65" s="49" t="str">
        <f>IF(V65=0," ",IF(U65=0," ",VLOOKUP(V65,'[1]Risk Matrix'!$B$3:$G$8,MATCH(U65,'[1]Risk Matrix'!$B$3:$G$3,0),FALSE)))</f>
        <v xml:space="preserve"> </v>
      </c>
      <c r="X65" s="49"/>
      <c r="Y65" s="52">
        <v>44026</v>
      </c>
      <c r="Z65" s="47" t="s">
        <v>70</v>
      </c>
    </row>
    <row r="66" spans="2:26" s="31" customFormat="1" ht="108" x14ac:dyDescent="0.2">
      <c r="B66" s="54" t="s">
        <v>171</v>
      </c>
      <c r="C66" s="54" t="s">
        <v>336</v>
      </c>
      <c r="D66" s="52">
        <v>43235</v>
      </c>
      <c r="E66" s="47" t="s">
        <v>90</v>
      </c>
      <c r="F66" s="62" t="s">
        <v>62</v>
      </c>
      <c r="G66" s="47" t="s">
        <v>222</v>
      </c>
      <c r="H66" s="47"/>
      <c r="I66" s="47" t="s">
        <v>32</v>
      </c>
      <c r="J66" s="47"/>
      <c r="K66" s="47" t="s">
        <v>89</v>
      </c>
      <c r="L66" s="47" t="s">
        <v>100</v>
      </c>
      <c r="M66" s="47"/>
      <c r="N66" s="48"/>
      <c r="O66" s="49" t="str">
        <f>IF(N66=0," ",IF(M66=0," ",VLOOKUP(N66,'[1]Risk Matrix'!$B$3:$G$8,MATCH(M66,'[1]Risk Matrix'!$B$3:$G$3,0),FALSE)))</f>
        <v xml:space="preserve"> </v>
      </c>
      <c r="P66" s="49"/>
      <c r="Q66" s="47" t="s">
        <v>101</v>
      </c>
      <c r="R66" s="51" t="s">
        <v>64</v>
      </c>
      <c r="S66" s="52">
        <v>43585</v>
      </c>
      <c r="T66" s="47" t="s">
        <v>400</v>
      </c>
      <c r="U66" s="47"/>
      <c r="V66" s="48"/>
      <c r="W66" s="49" t="str">
        <f>IF(V66=0," ",IF(U66=0," ",VLOOKUP(V66,'[1]Risk Matrix'!$B$3:$G$8,MATCH(U66,'[1]Risk Matrix'!$B$3:$G$3,0),FALSE)))</f>
        <v xml:space="preserve"> </v>
      </c>
      <c r="X66" s="49"/>
      <c r="Y66" s="52">
        <v>44026</v>
      </c>
      <c r="Z66" s="47" t="s">
        <v>70</v>
      </c>
    </row>
    <row r="67" spans="2:26" s="31" customFormat="1" ht="192" x14ac:dyDescent="0.2">
      <c r="B67" s="54" t="s">
        <v>337</v>
      </c>
      <c r="C67" s="54" t="s">
        <v>337</v>
      </c>
      <c r="D67" s="52">
        <v>43235</v>
      </c>
      <c r="E67" s="47" t="s">
        <v>90</v>
      </c>
      <c r="F67" s="62" t="s">
        <v>44</v>
      </c>
      <c r="G67" s="47" t="s">
        <v>86</v>
      </c>
      <c r="H67" s="47"/>
      <c r="I67" s="47" t="s">
        <v>31</v>
      </c>
      <c r="J67" s="47"/>
      <c r="K67" s="47" t="s">
        <v>89</v>
      </c>
      <c r="L67" s="47" t="s">
        <v>53</v>
      </c>
      <c r="M67" s="47"/>
      <c r="N67" s="48"/>
      <c r="O67" s="49" t="str">
        <f>IF(N67=0," ",IF(M67=0," ",VLOOKUP(N67,'[1]Risk Matrix'!$B$3:$G$8,MATCH(M67,'[1]Risk Matrix'!$B$3:$G$3,0),FALSE)))</f>
        <v xml:space="preserve"> </v>
      </c>
      <c r="P67" s="49"/>
      <c r="Q67" s="47" t="s">
        <v>104</v>
      </c>
      <c r="R67" s="51" t="s">
        <v>61</v>
      </c>
      <c r="S67" s="52">
        <v>43555</v>
      </c>
      <c r="T67" s="47" t="s">
        <v>371</v>
      </c>
      <c r="U67" s="47"/>
      <c r="V67" s="48"/>
      <c r="W67" s="49" t="str">
        <f>IF(V67=0," ",IF(U67=0," ",VLOOKUP(V67,'[1]Risk Matrix'!$B$3:$G$8,MATCH(U67,'[1]Risk Matrix'!$B$3:$G$3,0),FALSE)))</f>
        <v xml:space="preserve"> </v>
      </c>
      <c r="X67" s="49"/>
      <c r="Y67" s="52">
        <v>44026</v>
      </c>
      <c r="Z67" s="47" t="s">
        <v>70</v>
      </c>
    </row>
    <row r="68" spans="2:26" s="31" customFormat="1" ht="96" x14ac:dyDescent="0.2">
      <c r="B68" s="54" t="s">
        <v>171</v>
      </c>
      <c r="C68" s="54" t="s">
        <v>338</v>
      </c>
      <c r="D68" s="52">
        <v>43235</v>
      </c>
      <c r="E68" s="47" t="s">
        <v>90</v>
      </c>
      <c r="F68" s="62" t="s">
        <v>43</v>
      </c>
      <c r="G68" s="47" t="s">
        <v>87</v>
      </c>
      <c r="H68" s="47"/>
      <c r="I68" s="47" t="s">
        <v>30</v>
      </c>
      <c r="J68" s="47"/>
      <c r="K68" s="47" t="s">
        <v>89</v>
      </c>
      <c r="L68" s="47" t="s">
        <v>102</v>
      </c>
      <c r="M68" s="47"/>
      <c r="N68" s="48"/>
      <c r="O68" s="49" t="str">
        <f>IF(N68=0," ",IF(M68=0," ",VLOOKUP(N68,'[1]Risk Matrix'!$B$3:$G$8,MATCH(M68,'[1]Risk Matrix'!$B$3:$G$3,0),FALSE)))</f>
        <v xml:space="preserve"> </v>
      </c>
      <c r="P68" s="49"/>
      <c r="Q68" s="47" t="s">
        <v>103</v>
      </c>
      <c r="R68" s="51" t="s">
        <v>135</v>
      </c>
      <c r="S68" s="52">
        <v>44286</v>
      </c>
      <c r="T68" s="47" t="s">
        <v>355</v>
      </c>
      <c r="U68" s="47"/>
      <c r="V68" s="48"/>
      <c r="W68" s="49" t="str">
        <f>IF(V68=0," ",IF(U68=0," ",VLOOKUP(V68,'[1]Risk Matrix'!$B$3:$G$8,MATCH(U68,'[1]Risk Matrix'!$B$3:$G$3,0),FALSE)))</f>
        <v xml:space="preserve"> </v>
      </c>
      <c r="X68" s="49"/>
      <c r="Y68" s="52">
        <v>44026</v>
      </c>
      <c r="Z68" s="47" t="s">
        <v>70</v>
      </c>
    </row>
    <row r="69" spans="2:26" s="31" customFormat="1" ht="102" hidden="1" customHeight="1" x14ac:dyDescent="0.2">
      <c r="B69" s="54">
        <v>10</v>
      </c>
      <c r="C69" s="54">
        <v>10</v>
      </c>
      <c r="D69" s="52">
        <v>42479</v>
      </c>
      <c r="E69" s="47" t="s">
        <v>90</v>
      </c>
      <c r="F69" s="47" t="s">
        <v>50</v>
      </c>
      <c r="G69" s="47" t="s">
        <v>82</v>
      </c>
      <c r="H69" s="47"/>
      <c r="I69" s="47" t="s">
        <v>52</v>
      </c>
      <c r="J69" s="47"/>
      <c r="K69" s="47" t="s">
        <v>89</v>
      </c>
      <c r="L69" s="47" t="s">
        <v>57</v>
      </c>
      <c r="M69" s="47"/>
      <c r="N69" s="48"/>
      <c r="O69" s="49" t="str">
        <f>IF(N69=0," ",IF(M69=0," ",VLOOKUP(N69,'[1]Risk Matrix'!$B$3:$G$8,MATCH(M69,'[1]Risk Matrix'!$B$3:$G$3,0),FALSE)))</f>
        <v xml:space="preserve"> </v>
      </c>
      <c r="P69" s="49"/>
      <c r="Q69" s="47" t="s">
        <v>60</v>
      </c>
      <c r="R69" s="51" t="s">
        <v>61</v>
      </c>
      <c r="S69" s="52">
        <v>43235</v>
      </c>
      <c r="T69" s="47" t="s">
        <v>95</v>
      </c>
      <c r="U69" s="47"/>
      <c r="V69" s="48"/>
      <c r="W69" s="49" t="str">
        <f>IF(V69=0," ",IF(U69=0," ",VLOOKUP(V69,'[1]Risk Matrix'!$B$3:$G$8,MATCH(U69,'[1]Risk Matrix'!$B$3:$G$3,0),FALSE)))</f>
        <v xml:space="preserve"> </v>
      </c>
      <c r="X69" s="49"/>
      <c r="Y69" s="52">
        <v>44026</v>
      </c>
      <c r="Z69" s="47" t="s">
        <v>70</v>
      </c>
    </row>
    <row r="70" spans="2:26" s="31" customFormat="1" ht="121.5" hidden="1" customHeight="1" x14ac:dyDescent="0.2">
      <c r="B70" s="54">
        <v>11</v>
      </c>
      <c r="C70" s="54">
        <v>11</v>
      </c>
      <c r="D70" s="52">
        <v>42514</v>
      </c>
      <c r="E70" s="47" t="s">
        <v>90</v>
      </c>
      <c r="F70" s="47" t="s">
        <v>62</v>
      </c>
      <c r="G70" s="47" t="s">
        <v>83</v>
      </c>
      <c r="H70" s="47"/>
      <c r="I70" s="47" t="s">
        <v>32</v>
      </c>
      <c r="J70" s="47"/>
      <c r="K70" s="47" t="s">
        <v>89</v>
      </c>
      <c r="L70" s="47" t="s">
        <v>63</v>
      </c>
      <c r="M70" s="47"/>
      <c r="N70" s="48"/>
      <c r="O70" s="49" t="str">
        <f>IF(N70=0," ",IF(M70=0," ",VLOOKUP(N70,'[1]Risk Matrix'!$B$3:$G$8,MATCH(M70,'[1]Risk Matrix'!$B$3:$G$3,0),FALSE)))</f>
        <v xml:space="preserve"> </v>
      </c>
      <c r="P70" s="49"/>
      <c r="Q70" s="47" t="s">
        <v>66</v>
      </c>
      <c r="R70" s="51" t="s">
        <v>64</v>
      </c>
      <c r="S70" s="52">
        <v>42863</v>
      </c>
      <c r="T70" s="47" t="s">
        <v>96</v>
      </c>
      <c r="U70" s="47"/>
      <c r="V70" s="48"/>
      <c r="W70" s="49" t="str">
        <f>IF(V70=0," ",IF(U70=0," ",VLOOKUP(V70,'[1]Risk Matrix'!$B$3:$G$8,MATCH(U70,'[1]Risk Matrix'!$B$3:$G$3,0),FALSE)))</f>
        <v xml:space="preserve"> </v>
      </c>
      <c r="X70" s="49"/>
      <c r="Y70" s="52">
        <v>44026</v>
      </c>
      <c r="Z70" s="47" t="s">
        <v>70</v>
      </c>
    </row>
    <row r="71" spans="2:26" s="31" customFormat="1" ht="150" hidden="1" customHeight="1" x14ac:dyDescent="0.2">
      <c r="B71" s="54">
        <v>12</v>
      </c>
      <c r="C71" s="54">
        <v>12</v>
      </c>
      <c r="D71" s="52">
        <v>42877</v>
      </c>
      <c r="E71" s="47" t="s">
        <v>90</v>
      </c>
      <c r="F71" s="62" t="s">
        <v>62</v>
      </c>
      <c r="G71" s="47" t="s">
        <v>84</v>
      </c>
      <c r="H71" s="47"/>
      <c r="I71" s="47" t="s">
        <v>32</v>
      </c>
      <c r="J71" s="47"/>
      <c r="K71" s="47" t="s">
        <v>89</v>
      </c>
      <c r="L71" s="47" t="s">
        <v>69</v>
      </c>
      <c r="M71" s="47"/>
      <c r="N71" s="48"/>
      <c r="O71" s="49" t="str">
        <f>IF(N71=0," ",IF(M71=0," ",VLOOKUP(N71,'[1]Risk Matrix'!$B$3:$G$8,MATCH(M71,'[1]Risk Matrix'!$B$3:$G$3,0),FALSE)))</f>
        <v xml:space="preserve"> </v>
      </c>
      <c r="P71" s="49"/>
      <c r="Q71" s="47" t="s">
        <v>72</v>
      </c>
      <c r="R71" s="51" t="s">
        <v>64</v>
      </c>
      <c r="S71" s="52">
        <v>43220</v>
      </c>
      <c r="T71" s="47" t="s">
        <v>97</v>
      </c>
      <c r="U71" s="47"/>
      <c r="V71" s="48"/>
      <c r="W71" s="49" t="str">
        <f>IF(V71=0," ",IF(U71=0," ",VLOOKUP(V71,'[1]Risk Matrix'!$B$3:$G$8,MATCH(U71,'[1]Risk Matrix'!$B$3:$G$3,0),FALSE)))</f>
        <v xml:space="preserve"> </v>
      </c>
      <c r="X71" s="49"/>
      <c r="Y71" s="52">
        <v>44026</v>
      </c>
      <c r="Z71" s="47" t="s">
        <v>70</v>
      </c>
    </row>
    <row r="72" spans="2:26" s="31" customFormat="1" ht="72" x14ac:dyDescent="0.2">
      <c r="B72" s="54" t="s">
        <v>171</v>
      </c>
      <c r="C72" s="54" t="s">
        <v>339</v>
      </c>
      <c r="D72" s="52">
        <v>43306</v>
      </c>
      <c r="E72" s="47" t="s">
        <v>90</v>
      </c>
      <c r="F72" s="62" t="s">
        <v>49</v>
      </c>
      <c r="G72" s="47" t="s">
        <v>88</v>
      </c>
      <c r="H72" s="47"/>
      <c r="I72" s="47" t="s">
        <v>30</v>
      </c>
      <c r="J72" s="47"/>
      <c r="K72" s="47" t="s">
        <v>89</v>
      </c>
      <c r="L72" s="47" t="s">
        <v>105</v>
      </c>
      <c r="M72" s="47"/>
      <c r="N72" s="48"/>
      <c r="O72" s="49" t="str">
        <f>IF(N72=0," ",IF(M72=0," ",VLOOKUP(N72,'[1]Risk Matrix'!$B$3:$G$8,MATCH(M72,'[1]Risk Matrix'!$B$3:$G$3,0),FALSE)))</f>
        <v xml:space="preserve"> </v>
      </c>
      <c r="P72" s="49"/>
      <c r="Q72" s="47" t="s">
        <v>356</v>
      </c>
      <c r="R72" s="51" t="s">
        <v>135</v>
      </c>
      <c r="S72" s="52">
        <v>43555</v>
      </c>
      <c r="T72" s="47" t="s">
        <v>357</v>
      </c>
      <c r="U72" s="47"/>
      <c r="V72" s="48"/>
      <c r="W72" s="49" t="str">
        <f>IF(V72=0," ",IF(U72=0," ",VLOOKUP(V72,'[1]Risk Matrix'!$B$3:$G$8,MATCH(U72,'[1]Risk Matrix'!$B$3:$G$3,0),FALSE)))</f>
        <v xml:space="preserve"> </v>
      </c>
      <c r="X72" s="49"/>
      <c r="Y72" s="52">
        <v>44026</v>
      </c>
      <c r="Z72" s="47" t="s">
        <v>70</v>
      </c>
    </row>
    <row r="73" spans="2:26" s="31" customFormat="1" ht="108" x14ac:dyDescent="0.2">
      <c r="B73" s="54" t="s">
        <v>171</v>
      </c>
      <c r="C73" s="54" t="s">
        <v>340</v>
      </c>
      <c r="D73" s="52">
        <v>43697</v>
      </c>
      <c r="E73" s="47" t="s">
        <v>90</v>
      </c>
      <c r="F73" s="62" t="s">
        <v>198</v>
      </c>
      <c r="G73" s="47" t="s">
        <v>199</v>
      </c>
      <c r="H73" s="47"/>
      <c r="I73" s="47" t="s">
        <v>200</v>
      </c>
      <c r="J73" s="47"/>
      <c r="K73" s="47" t="s">
        <v>89</v>
      </c>
      <c r="L73" s="47" t="s">
        <v>201</v>
      </c>
      <c r="M73" s="47"/>
      <c r="N73" s="48"/>
      <c r="O73" s="49" t="str">
        <f>IF(N73=0," ",IF(M73=0," ",VLOOKUP(N73,'[1]Risk Matrix'!$B$3:$G$8,MATCH(M73,'[1]Risk Matrix'!$B$3:$G$3,0),FALSE)))</f>
        <v xml:space="preserve"> </v>
      </c>
      <c r="P73" s="49"/>
      <c r="Q73" s="47" t="s">
        <v>204</v>
      </c>
      <c r="R73" s="51" t="s">
        <v>205</v>
      </c>
      <c r="S73" s="52">
        <v>43799</v>
      </c>
      <c r="T73" s="47" t="s">
        <v>401</v>
      </c>
      <c r="U73" s="47"/>
      <c r="V73" s="48"/>
      <c r="W73" s="49" t="str">
        <f>IF(V73=0," ",IF(U73=0," ",VLOOKUP(V73,'[1]Risk Matrix'!$B$3:$G$8,MATCH(U73,'[1]Risk Matrix'!$B$3:$G$3,0),FALSE)))</f>
        <v xml:space="preserve"> </v>
      </c>
      <c r="X73" s="49"/>
      <c r="Y73" s="52">
        <v>44026</v>
      </c>
      <c r="Z73" s="47" t="s">
        <v>70</v>
      </c>
    </row>
    <row r="74" spans="2:26" s="31" customFormat="1" ht="72" x14ac:dyDescent="0.2">
      <c r="B74" s="54" t="s">
        <v>353</v>
      </c>
      <c r="C74" s="54" t="s">
        <v>341</v>
      </c>
      <c r="D74" s="52">
        <v>43811</v>
      </c>
      <c r="E74" s="47" t="s">
        <v>234</v>
      </c>
      <c r="F74" s="47" t="s">
        <v>233</v>
      </c>
      <c r="G74" s="47" t="s">
        <v>244</v>
      </c>
      <c r="H74" s="47"/>
      <c r="I74" s="47"/>
      <c r="J74" s="47"/>
      <c r="K74" s="47"/>
      <c r="L74" s="47" t="s">
        <v>237</v>
      </c>
      <c r="M74" s="47"/>
      <c r="N74" s="48"/>
      <c r="O74" s="49" t="str">
        <f>IF(N74=0," ",IF(M74=0," ",VLOOKUP(N74,'[1]Risk Matrix'!$B$3:$G$8,MATCH(M74,'[1]Risk Matrix'!$B$3:$G$3,0),FALSE)))</f>
        <v xml:space="preserve"> </v>
      </c>
      <c r="P74" s="49"/>
      <c r="Q74" s="47" t="s">
        <v>235</v>
      </c>
      <c r="R74" s="51" t="s">
        <v>236</v>
      </c>
      <c r="S74" s="52">
        <v>44774</v>
      </c>
      <c r="T74" s="47" t="s">
        <v>402</v>
      </c>
      <c r="U74" s="47"/>
      <c r="V74" s="48"/>
      <c r="W74" s="49" t="str">
        <f>IF(V74=0," ",IF(U74=0," ",VLOOKUP(V74,'[1]Risk Matrix'!$B$3:$G$8,MATCH(U74,'[1]Risk Matrix'!$B$3:$G$3,0),FALSE)))</f>
        <v xml:space="preserve"> </v>
      </c>
      <c r="X74" s="49"/>
      <c r="Y74" s="52">
        <v>44026</v>
      </c>
      <c r="Z74" s="47" t="s">
        <v>70</v>
      </c>
    </row>
    <row r="75" spans="2:26" s="31" customFormat="1" ht="120" x14ac:dyDescent="0.2">
      <c r="B75" s="54" t="s">
        <v>171</v>
      </c>
      <c r="C75" s="54" t="s">
        <v>342</v>
      </c>
      <c r="D75" s="52">
        <v>42479</v>
      </c>
      <c r="E75" s="47" t="s">
        <v>90</v>
      </c>
      <c r="F75" s="47" t="s">
        <v>43</v>
      </c>
      <c r="G75" s="47" t="s">
        <v>76</v>
      </c>
      <c r="H75" s="47"/>
      <c r="I75" s="47" t="s">
        <v>30</v>
      </c>
      <c r="J75" s="47"/>
      <c r="K75" s="47" t="s">
        <v>89</v>
      </c>
      <c r="L75" s="47" t="s">
        <v>53</v>
      </c>
      <c r="M75" s="47"/>
      <c r="N75" s="48"/>
      <c r="O75" s="49" t="str">
        <f>IF(N75=0," ",IF(M75=0," ",VLOOKUP(N75,'[1]Risk Matrix'!$B$3:$G$8,MATCH(M75,'[1]Risk Matrix'!$B$3:$G$3,0),FALSE)))</f>
        <v xml:space="preserve"> </v>
      </c>
      <c r="P75" s="49"/>
      <c r="Q75" s="47" t="s">
        <v>92</v>
      </c>
      <c r="R75" s="51" t="s">
        <v>59</v>
      </c>
      <c r="S75" s="52">
        <v>44286</v>
      </c>
      <c r="T75" s="47" t="s">
        <v>403</v>
      </c>
      <c r="U75" s="47"/>
      <c r="V75" s="48"/>
      <c r="W75" s="49" t="str">
        <f>IF(V75=0," ",IF(U75=0," ",VLOOKUP(V75,'[1]Risk Matrix'!$B$3:$G$8,MATCH(U75,'[1]Risk Matrix'!$B$3:$G$3,0),FALSE)))</f>
        <v xml:space="preserve"> </v>
      </c>
      <c r="X75" s="49"/>
      <c r="Y75" s="52">
        <v>44026</v>
      </c>
      <c r="Z75" s="47" t="s">
        <v>70</v>
      </c>
    </row>
    <row r="76" spans="2:26" s="31" customFormat="1" ht="72" x14ac:dyDescent="0.2">
      <c r="B76" s="54" t="s">
        <v>171</v>
      </c>
      <c r="C76" s="54" t="s">
        <v>335</v>
      </c>
      <c r="D76" s="52">
        <v>43235</v>
      </c>
      <c r="E76" s="47" t="s">
        <v>90</v>
      </c>
      <c r="F76" s="62" t="s">
        <v>50</v>
      </c>
      <c r="G76" s="47" t="s">
        <v>85</v>
      </c>
      <c r="H76" s="47"/>
      <c r="I76" s="47" t="s">
        <v>32</v>
      </c>
      <c r="J76" s="47"/>
      <c r="K76" s="47" t="s">
        <v>89</v>
      </c>
      <c r="L76" s="47" t="s">
        <v>98</v>
      </c>
      <c r="M76" s="47"/>
      <c r="N76" s="48"/>
      <c r="O76" s="49" t="str">
        <f>IF(N76=0," ",IF(M76=0," ",VLOOKUP(N76,'[1]Risk Matrix'!$B$3:$G$8,MATCH(M76,'[1]Risk Matrix'!$B$3:$G$3,0),FALSE)))</f>
        <v xml:space="preserve"> </v>
      </c>
      <c r="P76" s="49"/>
      <c r="Q76" s="47" t="s">
        <v>99</v>
      </c>
      <c r="R76" s="47" t="s">
        <v>61</v>
      </c>
      <c r="S76" s="52">
        <v>44286</v>
      </c>
      <c r="T76" s="47" t="s">
        <v>404</v>
      </c>
      <c r="U76" s="47"/>
      <c r="V76" s="48"/>
      <c r="W76" s="49" t="str">
        <f>IF(V76=0," ",IF(U76=0," ",VLOOKUP(V76,'[1]Risk Matrix'!$B$3:$G$8,MATCH(U76,'[1]Risk Matrix'!$B$3:$G$3,0),FALSE)))</f>
        <v xml:space="preserve"> </v>
      </c>
      <c r="X76" s="49"/>
      <c r="Y76" s="52">
        <v>44026</v>
      </c>
      <c r="Z76" s="47" t="s">
        <v>70</v>
      </c>
    </row>
    <row r="77" spans="2:26" s="139" customFormat="1" ht="108" x14ac:dyDescent="0.2">
      <c r="B77" s="54" t="s">
        <v>171</v>
      </c>
      <c r="C77" s="54" t="s">
        <v>325</v>
      </c>
      <c r="D77" s="52">
        <v>43697</v>
      </c>
      <c r="E77" s="47" t="s">
        <v>90</v>
      </c>
      <c r="F77" s="62" t="s">
        <v>142</v>
      </c>
      <c r="G77" s="47" t="s">
        <v>484</v>
      </c>
      <c r="H77" s="47" t="s">
        <v>483</v>
      </c>
      <c r="I77" s="47" t="s">
        <v>224</v>
      </c>
      <c r="J77" s="47" t="s">
        <v>236</v>
      </c>
      <c r="K77" s="47" t="s">
        <v>405</v>
      </c>
      <c r="L77" s="47" t="s">
        <v>203</v>
      </c>
      <c r="M77" s="47"/>
      <c r="N77" s="48"/>
      <c r="O77" s="49" t="str">
        <f>IF(N77=0," ",IF(M77=0," ",VLOOKUP(N77,'[1]Risk Matrix'!$B$3:$G$8,MATCH(M77,'[1]Risk Matrix'!$B$3:$G$3,0),FALSE)))</f>
        <v xml:space="preserve"> </v>
      </c>
      <c r="P77" s="49"/>
      <c r="Q77" s="47" t="s">
        <v>359</v>
      </c>
      <c r="R77" s="51" t="s">
        <v>205</v>
      </c>
      <c r="S77" s="52">
        <v>43799</v>
      </c>
      <c r="T77" s="47" t="s">
        <v>496</v>
      </c>
      <c r="U77" s="47"/>
      <c r="V77" s="48"/>
      <c r="W77" s="49" t="str">
        <f>IF(V77=0," ",IF(U77=0," ",VLOOKUP(V77,'[1]Risk Matrix'!$B$3:$G$8,MATCH(U77,'[1]Risk Matrix'!$B$3:$G$3,0),FALSE)))</f>
        <v xml:space="preserve"> </v>
      </c>
      <c r="X77" s="49"/>
      <c r="Y77" s="52">
        <v>44026</v>
      </c>
      <c r="Z77" s="47" t="s">
        <v>58</v>
      </c>
    </row>
  </sheetData>
  <mergeCells count="4">
    <mergeCell ref="L5:O5"/>
    <mergeCell ref="Q5:W5"/>
    <mergeCell ref="Y5:Z5"/>
    <mergeCell ref="C5:K5"/>
  </mergeCells>
  <phoneticPr fontId="13" type="noConversion"/>
  <conditionalFormatting sqref="W11:X13 O11:P13">
    <cfRule type="cellIs" dxfId="784" priority="793" operator="equal">
      <formula>"Low"</formula>
    </cfRule>
    <cfRule type="cellIs" dxfId="783" priority="794" operator="equal">
      <formula>"Medium"</formula>
    </cfRule>
    <cfRule type="cellIs" dxfId="782" priority="795" operator="equal">
      <formula>"High"</formula>
    </cfRule>
  </conditionalFormatting>
  <conditionalFormatting sqref="P11:P13">
    <cfRule type="cellIs" dxfId="781" priority="787" operator="equal">
      <formula>"Low"</formula>
    </cfRule>
    <cfRule type="cellIs" dxfId="780" priority="788" operator="equal">
      <formula>"Medium"</formula>
    </cfRule>
    <cfRule type="cellIs" dxfId="779" priority="789" operator="equal">
      <formula>"High"</formula>
    </cfRule>
  </conditionalFormatting>
  <conditionalFormatting sqref="P11:P13">
    <cfRule type="cellIs" dxfId="778" priority="790" operator="equal">
      <formula>"Low"</formula>
    </cfRule>
    <cfRule type="cellIs" dxfId="777" priority="791" operator="equal">
      <formula>"Medium"</formula>
    </cfRule>
    <cfRule type="cellIs" dxfId="776" priority="792" operator="equal">
      <formula>"High"</formula>
    </cfRule>
  </conditionalFormatting>
  <conditionalFormatting sqref="X11:X13">
    <cfRule type="cellIs" dxfId="775" priority="781" operator="equal">
      <formula>"Low"</formula>
    </cfRule>
    <cfRule type="cellIs" dxfId="774" priority="782" operator="equal">
      <formula>"Medium"</formula>
    </cfRule>
    <cfRule type="cellIs" dxfId="773" priority="783" operator="equal">
      <formula>"High"</formula>
    </cfRule>
  </conditionalFormatting>
  <conditionalFormatting sqref="X11:X13">
    <cfRule type="cellIs" dxfId="772" priority="784" operator="equal">
      <formula>"Low"</formula>
    </cfRule>
    <cfRule type="cellIs" dxfId="771" priority="785" operator="equal">
      <formula>"Medium"</formula>
    </cfRule>
    <cfRule type="cellIs" dxfId="770" priority="786" operator="equal">
      <formula>"High"</formula>
    </cfRule>
  </conditionalFormatting>
  <conditionalFormatting sqref="W16">
    <cfRule type="cellIs" dxfId="769" priority="754" operator="equal">
      <formula>"Low"</formula>
    </cfRule>
    <cfRule type="cellIs" dxfId="768" priority="755" operator="equal">
      <formula>"Medium"</formula>
    </cfRule>
    <cfRule type="cellIs" dxfId="767" priority="756" operator="equal">
      <formula>"High"</formula>
    </cfRule>
  </conditionalFormatting>
  <conditionalFormatting sqref="O16:P16">
    <cfRule type="cellIs" dxfId="766" priority="775" operator="equal">
      <formula>"Low"</formula>
    </cfRule>
    <cfRule type="cellIs" dxfId="765" priority="776" operator="equal">
      <formula>"Medium"</formula>
    </cfRule>
    <cfRule type="cellIs" dxfId="764" priority="777" operator="equal">
      <formula>"High"</formula>
    </cfRule>
  </conditionalFormatting>
  <conditionalFormatting sqref="P16">
    <cfRule type="cellIs" dxfId="763" priority="778" operator="equal">
      <formula>"Low"</formula>
    </cfRule>
    <cfRule type="cellIs" dxfId="762" priority="779" operator="equal">
      <formula>"Medium"</formula>
    </cfRule>
    <cfRule type="cellIs" dxfId="761" priority="780" operator="equal">
      <formula>"High"</formula>
    </cfRule>
  </conditionalFormatting>
  <conditionalFormatting sqref="X16">
    <cfRule type="cellIs" dxfId="760" priority="769" operator="equal">
      <formula>"Low"</formula>
    </cfRule>
    <cfRule type="cellIs" dxfId="759" priority="770" operator="equal">
      <formula>"Medium"</formula>
    </cfRule>
    <cfRule type="cellIs" dxfId="758" priority="771" operator="equal">
      <formula>"High"</formula>
    </cfRule>
  </conditionalFormatting>
  <conditionalFormatting sqref="X16">
    <cfRule type="cellIs" dxfId="757" priority="772" operator="equal">
      <formula>"Low"</formula>
    </cfRule>
    <cfRule type="cellIs" dxfId="756" priority="773" operator="equal">
      <formula>"Medium"</formula>
    </cfRule>
    <cfRule type="cellIs" dxfId="755" priority="774" operator="equal">
      <formula>"High"</formula>
    </cfRule>
  </conditionalFormatting>
  <conditionalFormatting sqref="P16">
    <cfRule type="cellIs" dxfId="754" priority="763" operator="equal">
      <formula>"Low"</formula>
    </cfRule>
    <cfRule type="cellIs" dxfId="753" priority="764" operator="equal">
      <formula>"Medium"</formula>
    </cfRule>
    <cfRule type="cellIs" dxfId="752" priority="765" operator="equal">
      <formula>"High"</formula>
    </cfRule>
  </conditionalFormatting>
  <conditionalFormatting sqref="P16">
    <cfRule type="cellIs" dxfId="751" priority="766" operator="equal">
      <formula>"Low"</formula>
    </cfRule>
    <cfRule type="cellIs" dxfId="750" priority="767" operator="equal">
      <formula>"Medium"</formula>
    </cfRule>
    <cfRule type="cellIs" dxfId="749" priority="768" operator="equal">
      <formula>"High"</formula>
    </cfRule>
  </conditionalFormatting>
  <conditionalFormatting sqref="X16">
    <cfRule type="cellIs" dxfId="748" priority="757" operator="equal">
      <formula>"Low"</formula>
    </cfRule>
    <cfRule type="cellIs" dxfId="747" priority="758" operator="equal">
      <formula>"Medium"</formula>
    </cfRule>
    <cfRule type="cellIs" dxfId="746" priority="759" operator="equal">
      <formula>"High"</formula>
    </cfRule>
  </conditionalFormatting>
  <conditionalFormatting sqref="X16">
    <cfRule type="cellIs" dxfId="745" priority="760" operator="equal">
      <formula>"Low"</formula>
    </cfRule>
    <cfRule type="cellIs" dxfId="744" priority="761" operator="equal">
      <formula>"Medium"</formula>
    </cfRule>
    <cfRule type="cellIs" dxfId="743" priority="762" operator="equal">
      <formula>"High"</formula>
    </cfRule>
  </conditionalFormatting>
  <conditionalFormatting sqref="W10 O10">
    <cfRule type="cellIs" dxfId="742" priority="751" operator="equal">
      <formula>"Low"</formula>
    </cfRule>
    <cfRule type="cellIs" dxfId="741" priority="752" operator="equal">
      <formula>"Medium"</formula>
    </cfRule>
    <cfRule type="cellIs" dxfId="740" priority="753" operator="equal">
      <formula>"High"</formula>
    </cfRule>
  </conditionalFormatting>
  <conditionalFormatting sqref="P10">
    <cfRule type="cellIs" dxfId="739" priority="745" operator="equal">
      <formula>"Low"</formula>
    </cfRule>
    <cfRule type="cellIs" dxfId="738" priority="746" operator="equal">
      <formula>"Medium"</formula>
    </cfRule>
    <cfRule type="cellIs" dxfId="737" priority="747" operator="equal">
      <formula>"High"</formula>
    </cfRule>
  </conditionalFormatting>
  <conditionalFormatting sqref="P10">
    <cfRule type="cellIs" dxfId="736" priority="748" operator="equal">
      <formula>"Low"</formula>
    </cfRule>
    <cfRule type="cellIs" dxfId="735" priority="749" operator="equal">
      <formula>"Medium"</formula>
    </cfRule>
    <cfRule type="cellIs" dxfId="734" priority="750" operator="equal">
      <formula>"High"</formula>
    </cfRule>
  </conditionalFormatting>
  <conditionalFormatting sqref="X10">
    <cfRule type="cellIs" dxfId="733" priority="739" operator="equal">
      <formula>"Low"</formula>
    </cfRule>
    <cfRule type="cellIs" dxfId="732" priority="740" operator="equal">
      <formula>"Medium"</formula>
    </cfRule>
    <cfRule type="cellIs" dxfId="731" priority="741" operator="equal">
      <formula>"High"</formula>
    </cfRule>
  </conditionalFormatting>
  <conditionalFormatting sqref="X10">
    <cfRule type="cellIs" dxfId="730" priority="742" operator="equal">
      <formula>"Low"</formula>
    </cfRule>
    <cfRule type="cellIs" dxfId="729" priority="743" operator="equal">
      <formula>"Medium"</formula>
    </cfRule>
    <cfRule type="cellIs" dxfId="728" priority="744" operator="equal">
      <formula>"High"</formula>
    </cfRule>
  </conditionalFormatting>
  <conditionalFormatting sqref="W9 O9:P9">
    <cfRule type="cellIs" dxfId="727" priority="733" operator="equal">
      <formula>"Low"</formula>
    </cfRule>
    <cfRule type="cellIs" dxfId="726" priority="734" operator="equal">
      <formula>"Medium"</formula>
    </cfRule>
    <cfRule type="cellIs" dxfId="725" priority="735" operator="equal">
      <formula>"High"</formula>
    </cfRule>
  </conditionalFormatting>
  <conditionalFormatting sqref="P9">
    <cfRule type="cellIs" dxfId="724" priority="736" operator="equal">
      <formula>"Low"</formula>
    </cfRule>
    <cfRule type="cellIs" dxfId="723" priority="737" operator="equal">
      <formula>"Medium"</formula>
    </cfRule>
    <cfRule type="cellIs" dxfId="722" priority="738" operator="equal">
      <formula>"High"</formula>
    </cfRule>
  </conditionalFormatting>
  <conditionalFormatting sqref="X9">
    <cfRule type="cellIs" dxfId="721" priority="727" operator="equal">
      <formula>"Low"</formula>
    </cfRule>
    <cfRule type="cellIs" dxfId="720" priority="728" operator="equal">
      <formula>"Medium"</formula>
    </cfRule>
    <cfRule type="cellIs" dxfId="719" priority="729" operator="equal">
      <formula>"High"</formula>
    </cfRule>
  </conditionalFormatting>
  <conditionalFormatting sqref="X9">
    <cfRule type="cellIs" dxfId="718" priority="730" operator="equal">
      <formula>"Low"</formula>
    </cfRule>
    <cfRule type="cellIs" dxfId="717" priority="731" operator="equal">
      <formula>"Medium"</formula>
    </cfRule>
    <cfRule type="cellIs" dxfId="716" priority="732" operator="equal">
      <formula>"High"</formula>
    </cfRule>
  </conditionalFormatting>
  <conditionalFormatting sqref="O32:P32 O34 W32:X32 W34">
    <cfRule type="cellIs" dxfId="715" priority="715" operator="equal">
      <formula>"Low"</formula>
    </cfRule>
    <cfRule type="cellIs" dxfId="714" priority="716" operator="equal">
      <formula>"Medium"</formula>
    </cfRule>
    <cfRule type="cellIs" dxfId="713" priority="717" operator="equal">
      <formula>"High"</formula>
    </cfRule>
  </conditionalFormatting>
  <conditionalFormatting sqref="O32:P32">
    <cfRule type="cellIs" dxfId="712" priority="718" operator="equal">
      <formula>"Low"</formula>
    </cfRule>
    <cfRule type="cellIs" dxfId="711" priority="719" operator="equal">
      <formula>"Medium"</formula>
    </cfRule>
    <cfRule type="cellIs" dxfId="710" priority="720" operator="equal">
      <formula>"High"</formula>
    </cfRule>
  </conditionalFormatting>
  <conditionalFormatting sqref="O32:P32">
    <cfRule type="cellIs" dxfId="709" priority="712" operator="equal">
      <formula>"Low"</formula>
    </cfRule>
  </conditionalFormatting>
  <conditionalFormatting sqref="O32:P32 O34 W32 W34">
    <cfRule type="cellIs" dxfId="708" priority="713" operator="equal">
      <formula>"Medium"</formula>
    </cfRule>
    <cfRule type="cellIs" dxfId="707" priority="714" operator="equal">
      <formula>"High"</formula>
    </cfRule>
    <cfRule type="cellIs" dxfId="706" priority="721" operator="equal">
      <formula>"Low"</formula>
    </cfRule>
  </conditionalFormatting>
  <conditionalFormatting sqref="X32">
    <cfRule type="cellIs" dxfId="705" priority="709" operator="equal">
      <formula>"Low"</formula>
    </cfRule>
  </conditionalFormatting>
  <conditionalFormatting sqref="X32">
    <cfRule type="cellIs" dxfId="704" priority="710" operator="equal">
      <formula>"Medium"</formula>
    </cfRule>
    <cfRule type="cellIs" dxfId="703" priority="711" operator="equal">
      <formula>"High"</formula>
    </cfRule>
    <cfRule type="cellIs" dxfId="702" priority="722" operator="equal">
      <formula>"Low"</formula>
    </cfRule>
  </conditionalFormatting>
  <conditionalFormatting sqref="P34">
    <cfRule type="cellIs" dxfId="701" priority="704" operator="equal">
      <formula>"Low"</formula>
    </cfRule>
  </conditionalFormatting>
  <conditionalFormatting sqref="P34">
    <cfRule type="cellIs" dxfId="700" priority="705" operator="equal">
      <formula>"Medium"</formula>
    </cfRule>
    <cfRule type="cellIs" dxfId="699" priority="706" operator="equal">
      <formula>"High"</formula>
    </cfRule>
    <cfRule type="cellIs" dxfId="698" priority="707" operator="equal">
      <formula>"Low"</formula>
    </cfRule>
  </conditionalFormatting>
  <conditionalFormatting sqref="X34">
    <cfRule type="cellIs" dxfId="697" priority="701" operator="equal">
      <formula>"Low"</formula>
    </cfRule>
  </conditionalFormatting>
  <conditionalFormatting sqref="X34">
    <cfRule type="cellIs" dxfId="696" priority="702" operator="equal">
      <formula>"Medium"</formula>
    </cfRule>
    <cfRule type="cellIs" dxfId="695" priority="703" operator="equal">
      <formula>"High"</formula>
    </cfRule>
    <cfRule type="cellIs" dxfId="694" priority="708" operator="equal">
      <formula>"Low"</formula>
    </cfRule>
  </conditionalFormatting>
  <conditionalFormatting sqref="P36">
    <cfRule type="cellIs" dxfId="693" priority="689" operator="equal">
      <formula>"Low"</formula>
    </cfRule>
    <cfRule type="cellIs" dxfId="692" priority="690" operator="equal">
      <formula>"Medium"</formula>
    </cfRule>
    <cfRule type="cellIs" dxfId="691" priority="691" operator="equal">
      <formula>"High"</formula>
    </cfRule>
  </conditionalFormatting>
  <conditionalFormatting sqref="P36">
    <cfRule type="cellIs" dxfId="690" priority="692" operator="equal">
      <formula>"Low"</formula>
    </cfRule>
    <cfRule type="cellIs" dxfId="689" priority="693" operator="equal">
      <formula>"Medium"</formula>
    </cfRule>
    <cfRule type="cellIs" dxfId="688" priority="694" operator="equal">
      <formula>"High"</formula>
    </cfRule>
  </conditionalFormatting>
  <conditionalFormatting sqref="P37 P35 O35:O37 W35:W37">
    <cfRule type="cellIs" dxfId="687" priority="695" operator="equal">
      <formula>"Low"</formula>
    </cfRule>
    <cfRule type="cellIs" dxfId="686" priority="696" operator="equal">
      <formula>"Medium"</formula>
    </cfRule>
    <cfRule type="cellIs" dxfId="685" priority="697" operator="equal">
      <formula>"High"</formula>
    </cfRule>
  </conditionalFormatting>
  <conditionalFormatting sqref="P37 P35">
    <cfRule type="cellIs" dxfId="684" priority="698" operator="equal">
      <formula>"Low"</formula>
    </cfRule>
    <cfRule type="cellIs" dxfId="683" priority="699" operator="equal">
      <formula>"Medium"</formula>
    </cfRule>
    <cfRule type="cellIs" dxfId="682" priority="700" operator="equal">
      <formula>"High"</formula>
    </cfRule>
  </conditionalFormatting>
  <conditionalFormatting sqref="X37 X35">
    <cfRule type="cellIs" dxfId="681" priority="683" operator="equal">
      <formula>"Low"</formula>
    </cfRule>
    <cfRule type="cellIs" dxfId="680" priority="684" operator="equal">
      <formula>"Medium"</formula>
    </cfRule>
    <cfRule type="cellIs" dxfId="679" priority="685" operator="equal">
      <formula>"High"</formula>
    </cfRule>
  </conditionalFormatting>
  <conditionalFormatting sqref="X37 X35">
    <cfRule type="cellIs" dxfId="678" priority="686" operator="equal">
      <formula>"Low"</formula>
    </cfRule>
    <cfRule type="cellIs" dxfId="677" priority="687" operator="equal">
      <formula>"Medium"</formula>
    </cfRule>
    <cfRule type="cellIs" dxfId="676" priority="688" operator="equal">
      <formula>"High"</formula>
    </cfRule>
  </conditionalFormatting>
  <conditionalFormatting sqref="X36">
    <cfRule type="cellIs" dxfId="675" priority="677" operator="equal">
      <formula>"Low"</formula>
    </cfRule>
    <cfRule type="cellIs" dxfId="674" priority="678" operator="equal">
      <formula>"Medium"</formula>
    </cfRule>
    <cfRule type="cellIs" dxfId="673" priority="679" operator="equal">
      <formula>"High"</formula>
    </cfRule>
  </conditionalFormatting>
  <conditionalFormatting sqref="X36">
    <cfRule type="cellIs" dxfId="672" priority="680" operator="equal">
      <formula>"Low"</formula>
    </cfRule>
    <cfRule type="cellIs" dxfId="671" priority="681" operator="equal">
      <formula>"Medium"</formula>
    </cfRule>
    <cfRule type="cellIs" dxfId="670" priority="682" operator="equal">
      <formula>"High"</formula>
    </cfRule>
  </conditionalFormatting>
  <conditionalFormatting sqref="O42:P42 W42:X42 W48:X48 O48:P48">
    <cfRule type="cellIs" dxfId="669" priority="671" operator="equal">
      <formula>"Low"</formula>
    </cfRule>
    <cfRule type="cellIs" dxfId="668" priority="672" operator="equal">
      <formula>"Medium"</formula>
    </cfRule>
    <cfRule type="cellIs" dxfId="667" priority="673" operator="equal">
      <formula>"High"</formula>
    </cfRule>
  </conditionalFormatting>
  <conditionalFormatting sqref="O42:P42 O48:P48">
    <cfRule type="cellIs" dxfId="666" priority="674" operator="equal">
      <formula>"Low"</formula>
    </cfRule>
    <cfRule type="cellIs" dxfId="665" priority="675" operator="equal">
      <formula>"Medium"</formula>
    </cfRule>
    <cfRule type="cellIs" dxfId="664" priority="676" operator="equal">
      <formula>"High"</formula>
    </cfRule>
  </conditionalFormatting>
  <conditionalFormatting sqref="O48:P48">
    <cfRule type="cellIs" dxfId="663" priority="665" operator="equal">
      <formula>"Low"</formula>
    </cfRule>
    <cfRule type="cellIs" dxfId="662" priority="666" operator="equal">
      <formula>"Medium"</formula>
    </cfRule>
    <cfRule type="cellIs" dxfId="661" priority="667" operator="equal">
      <formula>"High"</formula>
    </cfRule>
  </conditionalFormatting>
  <conditionalFormatting sqref="O48:P48">
    <cfRule type="cellIs" dxfId="660" priority="668" operator="equal">
      <formula>"Low"</formula>
    </cfRule>
    <cfRule type="cellIs" dxfId="659" priority="669" operator="equal">
      <formula>"Medium"</formula>
    </cfRule>
    <cfRule type="cellIs" dxfId="658" priority="670" operator="equal">
      <formula>"High"</formula>
    </cfRule>
  </conditionalFormatting>
  <conditionalFormatting sqref="W48">
    <cfRule type="cellIs" dxfId="657" priority="659" operator="equal">
      <formula>"Low"</formula>
    </cfRule>
    <cfRule type="cellIs" dxfId="656" priority="660" operator="equal">
      <formula>"Medium"</formula>
    </cfRule>
    <cfRule type="cellIs" dxfId="655" priority="661" operator="equal">
      <formula>"High"</formula>
    </cfRule>
  </conditionalFormatting>
  <conditionalFormatting sqref="W48">
    <cfRule type="cellIs" dxfId="654" priority="662" operator="equal">
      <formula>"Low"</formula>
    </cfRule>
    <cfRule type="cellIs" dxfId="653" priority="663" operator="equal">
      <formula>"Medium"</formula>
    </cfRule>
    <cfRule type="cellIs" dxfId="652" priority="664" operator="equal">
      <formula>"High"</formula>
    </cfRule>
  </conditionalFormatting>
  <conditionalFormatting sqref="X48">
    <cfRule type="cellIs" dxfId="651" priority="653" operator="equal">
      <formula>"Low"</formula>
    </cfRule>
    <cfRule type="cellIs" dxfId="650" priority="654" operator="equal">
      <formula>"Medium"</formula>
    </cfRule>
    <cfRule type="cellIs" dxfId="649" priority="655" operator="equal">
      <formula>"High"</formula>
    </cfRule>
  </conditionalFormatting>
  <conditionalFormatting sqref="X48">
    <cfRule type="cellIs" dxfId="648" priority="656" operator="equal">
      <formula>"Low"</formula>
    </cfRule>
    <cfRule type="cellIs" dxfId="647" priority="657" operator="equal">
      <formula>"Medium"</formula>
    </cfRule>
    <cfRule type="cellIs" dxfId="646" priority="658" operator="equal">
      <formula>"High"</formula>
    </cfRule>
  </conditionalFormatting>
  <conditionalFormatting sqref="O51:P51">
    <cfRule type="cellIs" dxfId="645" priority="647" operator="equal">
      <formula>"Low"</formula>
    </cfRule>
    <cfRule type="cellIs" dxfId="644" priority="648" operator="equal">
      <formula>"Medium"</formula>
    </cfRule>
    <cfRule type="cellIs" dxfId="643" priority="649" operator="equal">
      <formula>"High"</formula>
    </cfRule>
  </conditionalFormatting>
  <conditionalFormatting sqref="O51:P51">
    <cfRule type="cellIs" dxfId="642" priority="650" operator="equal">
      <formula>"Low"</formula>
    </cfRule>
    <cfRule type="cellIs" dxfId="641" priority="651" operator="equal">
      <formula>"Medium"</formula>
    </cfRule>
    <cfRule type="cellIs" dxfId="640" priority="652" operator="equal">
      <formula>"High"</formula>
    </cfRule>
  </conditionalFormatting>
  <conditionalFormatting sqref="W51">
    <cfRule type="cellIs" dxfId="639" priority="641" operator="equal">
      <formula>"Low"</formula>
    </cfRule>
    <cfRule type="cellIs" dxfId="638" priority="642" operator="equal">
      <formula>"Medium"</formula>
    </cfRule>
    <cfRule type="cellIs" dxfId="637" priority="643" operator="equal">
      <formula>"High"</formula>
    </cfRule>
  </conditionalFormatting>
  <conditionalFormatting sqref="W51">
    <cfRule type="cellIs" dxfId="636" priority="644" operator="equal">
      <formula>"Low"</formula>
    </cfRule>
    <cfRule type="cellIs" dxfId="635" priority="645" operator="equal">
      <formula>"Medium"</formula>
    </cfRule>
    <cfRule type="cellIs" dxfId="634" priority="646" operator="equal">
      <formula>"High"</formula>
    </cfRule>
  </conditionalFormatting>
  <conditionalFormatting sqref="X51">
    <cfRule type="cellIs" dxfId="633" priority="635" operator="equal">
      <formula>"Low"</formula>
    </cfRule>
    <cfRule type="cellIs" dxfId="632" priority="636" operator="equal">
      <formula>"Medium"</formula>
    </cfRule>
    <cfRule type="cellIs" dxfId="631" priority="637" operator="equal">
      <formula>"High"</formula>
    </cfRule>
  </conditionalFormatting>
  <conditionalFormatting sqref="X51">
    <cfRule type="cellIs" dxfId="630" priority="638" operator="equal">
      <formula>"Low"</formula>
    </cfRule>
    <cfRule type="cellIs" dxfId="629" priority="639" operator="equal">
      <formula>"Medium"</formula>
    </cfRule>
    <cfRule type="cellIs" dxfId="628" priority="640" operator="equal">
      <formula>"High"</formula>
    </cfRule>
  </conditionalFormatting>
  <conditionalFormatting sqref="P53 O53:O54 W53:W54 X53 W52:X52 O52:P52">
    <cfRule type="cellIs" dxfId="627" priority="629" operator="equal">
      <formula>"Low"</formula>
    </cfRule>
    <cfRule type="cellIs" dxfId="626" priority="630" operator="equal">
      <formula>"Medium"</formula>
    </cfRule>
    <cfRule type="cellIs" dxfId="625" priority="631" operator="equal">
      <formula>"High"</formula>
    </cfRule>
  </conditionalFormatting>
  <conditionalFormatting sqref="P53 O53:O54">
    <cfRule type="cellIs" dxfId="624" priority="632" operator="equal">
      <formula>"Low"</formula>
    </cfRule>
    <cfRule type="cellIs" dxfId="623" priority="633" operator="equal">
      <formula>"Medium"</formula>
    </cfRule>
    <cfRule type="cellIs" dxfId="622" priority="634" operator="equal">
      <formula>"High"</formula>
    </cfRule>
  </conditionalFormatting>
  <conditionalFormatting sqref="P54">
    <cfRule type="cellIs" dxfId="621" priority="623" operator="equal">
      <formula>"Low"</formula>
    </cfRule>
    <cfRule type="cellIs" dxfId="620" priority="624" operator="equal">
      <formula>"Medium"</formula>
    </cfRule>
    <cfRule type="cellIs" dxfId="619" priority="625" operator="equal">
      <formula>"High"</formula>
    </cfRule>
  </conditionalFormatting>
  <conditionalFormatting sqref="P54">
    <cfRule type="cellIs" dxfId="618" priority="626" operator="equal">
      <formula>"Low"</formula>
    </cfRule>
    <cfRule type="cellIs" dxfId="617" priority="627" operator="equal">
      <formula>"Medium"</formula>
    </cfRule>
    <cfRule type="cellIs" dxfId="616" priority="628" operator="equal">
      <formula>"High"</formula>
    </cfRule>
  </conditionalFormatting>
  <conditionalFormatting sqref="X54">
    <cfRule type="cellIs" dxfId="615" priority="617" operator="equal">
      <formula>"Low"</formula>
    </cfRule>
    <cfRule type="cellIs" dxfId="614" priority="618" operator="equal">
      <formula>"Medium"</formula>
    </cfRule>
    <cfRule type="cellIs" dxfId="613" priority="619" operator="equal">
      <formula>"High"</formula>
    </cfRule>
  </conditionalFormatting>
  <conditionalFormatting sqref="X54">
    <cfRule type="cellIs" dxfId="612" priority="620" operator="equal">
      <formula>"Low"</formula>
    </cfRule>
    <cfRule type="cellIs" dxfId="611" priority="621" operator="equal">
      <formula>"Medium"</formula>
    </cfRule>
    <cfRule type="cellIs" dxfId="610" priority="622" operator="equal">
      <formula>"High"</formula>
    </cfRule>
  </conditionalFormatting>
  <conditionalFormatting sqref="O55:P55">
    <cfRule type="cellIs" dxfId="609" priority="611" operator="equal">
      <formula>"Low"</formula>
    </cfRule>
    <cfRule type="cellIs" dxfId="608" priority="612" operator="equal">
      <formula>"Medium"</formula>
    </cfRule>
    <cfRule type="cellIs" dxfId="607" priority="613" operator="equal">
      <formula>"High"</formula>
    </cfRule>
  </conditionalFormatting>
  <conditionalFormatting sqref="O55:P55">
    <cfRule type="cellIs" dxfId="606" priority="614" operator="equal">
      <formula>"Low"</formula>
    </cfRule>
    <cfRule type="cellIs" dxfId="605" priority="615" operator="equal">
      <formula>"Medium"</formula>
    </cfRule>
    <cfRule type="cellIs" dxfId="604" priority="616" operator="equal">
      <formula>"High"</formula>
    </cfRule>
  </conditionalFormatting>
  <conditionalFormatting sqref="X55">
    <cfRule type="cellIs" dxfId="603" priority="605" operator="equal">
      <formula>"Low"</formula>
    </cfRule>
    <cfRule type="cellIs" dxfId="602" priority="606" operator="equal">
      <formula>"Medium"</formula>
    </cfRule>
    <cfRule type="cellIs" dxfId="601" priority="607" operator="equal">
      <formula>"High"</formula>
    </cfRule>
  </conditionalFormatting>
  <conditionalFormatting sqref="X55">
    <cfRule type="cellIs" dxfId="600" priority="608" operator="equal">
      <formula>"Low"</formula>
    </cfRule>
    <cfRule type="cellIs" dxfId="599" priority="609" operator="equal">
      <formula>"Medium"</formula>
    </cfRule>
    <cfRule type="cellIs" dxfId="598" priority="610" operator="equal">
      <formula>"High"</formula>
    </cfRule>
  </conditionalFormatting>
  <conditionalFormatting sqref="W55">
    <cfRule type="cellIs" dxfId="597" priority="599" operator="equal">
      <formula>"Low"</formula>
    </cfRule>
    <cfRule type="cellIs" dxfId="596" priority="600" operator="equal">
      <formula>"Medium"</formula>
    </cfRule>
    <cfRule type="cellIs" dxfId="595" priority="601" operator="equal">
      <formula>"High"</formula>
    </cfRule>
  </conditionalFormatting>
  <conditionalFormatting sqref="W55">
    <cfRule type="cellIs" dxfId="594" priority="602" operator="equal">
      <formula>"Low"</formula>
    </cfRule>
    <cfRule type="cellIs" dxfId="593" priority="603" operator="equal">
      <formula>"Medium"</formula>
    </cfRule>
    <cfRule type="cellIs" dxfId="592" priority="604" operator="equal">
      <formula>"High"</formula>
    </cfRule>
  </conditionalFormatting>
  <conditionalFormatting sqref="X59">
    <cfRule type="cellIs" dxfId="591" priority="564" operator="equal">
      <formula>"Low"</formula>
    </cfRule>
  </conditionalFormatting>
  <conditionalFormatting sqref="P60 O58:O60 W58:W60">
    <cfRule type="cellIs" dxfId="590" priority="592" operator="equal">
      <formula>"Low"</formula>
    </cfRule>
    <cfRule type="cellIs" dxfId="589" priority="593" operator="equal">
      <formula>"Medium"</formula>
    </cfRule>
    <cfRule type="cellIs" dxfId="588" priority="594" operator="equal">
      <formula>"High"</formula>
    </cfRule>
  </conditionalFormatting>
  <conditionalFormatting sqref="P60 O58:O60">
    <cfRule type="cellIs" dxfId="587" priority="595" operator="equal">
      <formula>"Low"</formula>
    </cfRule>
    <cfRule type="cellIs" dxfId="586" priority="596" operator="equal">
      <formula>"Medium"</formula>
    </cfRule>
    <cfRule type="cellIs" dxfId="585" priority="597" operator="equal">
      <formula>"High"</formula>
    </cfRule>
  </conditionalFormatting>
  <conditionalFormatting sqref="P58:P59">
    <cfRule type="cellIs" dxfId="584" priority="586" operator="equal">
      <formula>"Low"</formula>
    </cfRule>
    <cfRule type="cellIs" dxfId="583" priority="587" operator="equal">
      <formula>"Medium"</formula>
    </cfRule>
    <cfRule type="cellIs" dxfId="582" priority="588" operator="equal">
      <formula>"High"</formula>
    </cfRule>
  </conditionalFormatting>
  <conditionalFormatting sqref="P58:P59">
    <cfRule type="cellIs" dxfId="581" priority="589" operator="equal">
      <formula>"Low"</formula>
    </cfRule>
    <cfRule type="cellIs" dxfId="580" priority="590" operator="equal">
      <formula>"Medium"</formula>
    </cfRule>
    <cfRule type="cellIs" dxfId="579" priority="591" operator="equal">
      <formula>"High"</formula>
    </cfRule>
  </conditionalFormatting>
  <conditionalFormatting sqref="X60">
    <cfRule type="cellIs" dxfId="578" priority="580" operator="equal">
      <formula>"Low"</formula>
    </cfRule>
    <cfRule type="cellIs" dxfId="577" priority="581" operator="equal">
      <formula>"Medium"</formula>
    </cfRule>
    <cfRule type="cellIs" dxfId="576" priority="582" operator="equal">
      <formula>"High"</formula>
    </cfRule>
  </conditionalFormatting>
  <conditionalFormatting sqref="X60">
    <cfRule type="cellIs" dxfId="575" priority="583" operator="equal">
      <formula>"Low"</formula>
    </cfRule>
    <cfRule type="cellIs" dxfId="574" priority="584" operator="equal">
      <formula>"Medium"</formula>
    </cfRule>
    <cfRule type="cellIs" dxfId="573" priority="585" operator="equal">
      <formula>"High"</formula>
    </cfRule>
  </conditionalFormatting>
  <conditionalFormatting sqref="X58:X59">
    <cfRule type="cellIs" dxfId="572" priority="574" operator="equal">
      <formula>"Low"</formula>
    </cfRule>
    <cfRule type="cellIs" dxfId="571" priority="575" operator="equal">
      <formula>"Medium"</formula>
    </cfRule>
    <cfRule type="cellIs" dxfId="570" priority="576" operator="equal">
      <formula>"High"</formula>
    </cfRule>
  </conditionalFormatting>
  <conditionalFormatting sqref="X58:X59">
    <cfRule type="cellIs" dxfId="569" priority="577" operator="equal">
      <formula>"Low"</formula>
    </cfRule>
    <cfRule type="cellIs" dxfId="568" priority="578" operator="equal">
      <formula>"Medium"</formula>
    </cfRule>
    <cfRule type="cellIs" dxfId="567" priority="579" operator="equal">
      <formula>"High"</formula>
    </cfRule>
  </conditionalFormatting>
  <conditionalFormatting sqref="O59 W59">
    <cfRule type="cellIs" dxfId="566" priority="572" operator="equal">
      <formula>"Medium"</formula>
    </cfRule>
    <cfRule type="cellIs" dxfId="565" priority="573" operator="equal">
      <formula>"High"</formula>
    </cfRule>
    <cfRule type="cellIs" dxfId="564" priority="598" operator="equal">
      <formula>"Low"</formula>
    </cfRule>
  </conditionalFormatting>
  <conditionalFormatting sqref="P59">
    <cfRule type="cellIs" dxfId="563" priority="567" operator="equal">
      <formula>"Low"</formula>
    </cfRule>
  </conditionalFormatting>
  <conditionalFormatting sqref="P59">
    <cfRule type="cellIs" dxfId="562" priority="568" operator="equal">
      <formula>"Medium"</formula>
    </cfRule>
    <cfRule type="cellIs" dxfId="561" priority="569" operator="equal">
      <formula>"High"</formula>
    </cfRule>
    <cfRule type="cellIs" dxfId="560" priority="570" operator="equal">
      <formula>"Low"</formula>
    </cfRule>
  </conditionalFormatting>
  <conditionalFormatting sqref="X59">
    <cfRule type="cellIs" dxfId="559" priority="565" operator="equal">
      <formula>"Medium"</formula>
    </cfRule>
    <cfRule type="cellIs" dxfId="558" priority="566" operator="equal">
      <formula>"High"</formula>
    </cfRule>
    <cfRule type="cellIs" dxfId="557" priority="571" operator="equal">
      <formula>"Low"</formula>
    </cfRule>
  </conditionalFormatting>
  <conditionalFormatting sqref="W61:W63 O61:P63">
    <cfRule type="cellIs" dxfId="556" priority="558" operator="equal">
      <formula>"Low"</formula>
    </cfRule>
    <cfRule type="cellIs" dxfId="555" priority="559" operator="equal">
      <formula>"Medium"</formula>
    </cfRule>
    <cfRule type="cellIs" dxfId="554" priority="560" operator="equal">
      <formula>"High"</formula>
    </cfRule>
  </conditionalFormatting>
  <conditionalFormatting sqref="O61:P63">
    <cfRule type="cellIs" dxfId="553" priority="561" operator="equal">
      <formula>"Low"</formula>
    </cfRule>
    <cfRule type="cellIs" dxfId="552" priority="562" operator="equal">
      <formula>"Medium"</formula>
    </cfRule>
    <cfRule type="cellIs" dxfId="551" priority="563" operator="equal">
      <formula>"High"</formula>
    </cfRule>
  </conditionalFormatting>
  <conditionalFormatting sqref="X61:X63">
    <cfRule type="cellIs" dxfId="550" priority="552" operator="equal">
      <formula>"Low"</formula>
    </cfRule>
    <cfRule type="cellIs" dxfId="549" priority="553" operator="equal">
      <formula>"Medium"</formula>
    </cfRule>
    <cfRule type="cellIs" dxfId="548" priority="554" operator="equal">
      <formula>"High"</formula>
    </cfRule>
  </conditionalFormatting>
  <conditionalFormatting sqref="X61:X63">
    <cfRule type="cellIs" dxfId="547" priority="555" operator="equal">
      <formula>"Low"</formula>
    </cfRule>
    <cfRule type="cellIs" dxfId="546" priority="556" operator="equal">
      <formula>"Medium"</formula>
    </cfRule>
    <cfRule type="cellIs" dxfId="545" priority="557" operator="equal">
      <formula>"High"</formula>
    </cfRule>
  </conditionalFormatting>
  <conditionalFormatting sqref="O65">
    <cfRule type="cellIs" dxfId="544" priority="546" operator="equal">
      <formula>"Low"</formula>
    </cfRule>
    <cfRule type="cellIs" dxfId="543" priority="547" operator="equal">
      <formula>"Medium"</formula>
    </cfRule>
    <cfRule type="cellIs" dxfId="542" priority="548" operator="equal">
      <formula>"High"</formula>
    </cfRule>
  </conditionalFormatting>
  <conditionalFormatting sqref="O65">
    <cfRule type="cellIs" dxfId="541" priority="549" operator="equal">
      <formula>"Low"</formula>
    </cfRule>
    <cfRule type="cellIs" dxfId="540" priority="550" operator="equal">
      <formula>"Medium"</formula>
    </cfRule>
    <cfRule type="cellIs" dxfId="539" priority="551" operator="equal">
      <formula>"High"</formula>
    </cfRule>
  </conditionalFormatting>
  <conditionalFormatting sqref="W65">
    <cfRule type="cellIs" dxfId="538" priority="540" operator="equal">
      <formula>"Low"</formula>
    </cfRule>
    <cfRule type="cellIs" dxfId="537" priority="541" operator="equal">
      <formula>"Medium"</formula>
    </cfRule>
    <cfRule type="cellIs" dxfId="536" priority="542" operator="equal">
      <formula>"High"</formula>
    </cfRule>
  </conditionalFormatting>
  <conditionalFormatting sqref="W65">
    <cfRule type="cellIs" dxfId="535" priority="543" operator="equal">
      <formula>"Low"</formula>
    </cfRule>
    <cfRule type="cellIs" dxfId="534" priority="544" operator="equal">
      <formula>"Medium"</formula>
    </cfRule>
    <cfRule type="cellIs" dxfId="533" priority="545" operator="equal">
      <formula>"High"</formula>
    </cfRule>
  </conditionalFormatting>
  <conditionalFormatting sqref="P65">
    <cfRule type="cellIs" dxfId="532" priority="534" operator="equal">
      <formula>"Low"</formula>
    </cfRule>
    <cfRule type="cellIs" dxfId="531" priority="535" operator="equal">
      <formula>"Medium"</formula>
    </cfRule>
    <cfRule type="cellIs" dxfId="530" priority="536" operator="equal">
      <formula>"High"</formula>
    </cfRule>
  </conditionalFormatting>
  <conditionalFormatting sqref="P65">
    <cfRule type="cellIs" dxfId="529" priority="537" operator="equal">
      <formula>"Low"</formula>
    </cfRule>
    <cfRule type="cellIs" dxfId="528" priority="538" operator="equal">
      <formula>"Medium"</formula>
    </cfRule>
    <cfRule type="cellIs" dxfId="527" priority="539" operator="equal">
      <formula>"High"</formula>
    </cfRule>
  </conditionalFormatting>
  <conditionalFormatting sqref="X65">
    <cfRule type="cellIs" dxfId="526" priority="528" operator="equal">
      <formula>"Low"</formula>
    </cfRule>
    <cfRule type="cellIs" dxfId="525" priority="529" operator="equal">
      <formula>"Medium"</formula>
    </cfRule>
    <cfRule type="cellIs" dxfId="524" priority="530" operator="equal">
      <formula>"High"</formula>
    </cfRule>
  </conditionalFormatting>
  <conditionalFormatting sqref="X65">
    <cfRule type="cellIs" dxfId="523" priority="531" operator="equal">
      <formula>"Low"</formula>
    </cfRule>
    <cfRule type="cellIs" dxfId="522" priority="532" operator="equal">
      <formula>"Medium"</formula>
    </cfRule>
    <cfRule type="cellIs" dxfId="521" priority="533" operator="equal">
      <formula>"High"</formula>
    </cfRule>
  </conditionalFormatting>
  <conditionalFormatting sqref="O64:P64">
    <cfRule type="cellIs" dxfId="520" priority="522" operator="equal">
      <formula>"Low"</formula>
    </cfRule>
    <cfRule type="cellIs" dxfId="519" priority="523" operator="equal">
      <formula>"Medium"</formula>
    </cfRule>
    <cfRule type="cellIs" dxfId="518" priority="524" operator="equal">
      <formula>"High"</formula>
    </cfRule>
  </conditionalFormatting>
  <conditionalFormatting sqref="O64:P64">
    <cfRule type="cellIs" dxfId="517" priority="525" operator="equal">
      <formula>"Low"</formula>
    </cfRule>
    <cfRule type="cellIs" dxfId="516" priority="526" operator="equal">
      <formula>"Medium"</formula>
    </cfRule>
    <cfRule type="cellIs" dxfId="515" priority="527" operator="equal">
      <formula>"High"</formula>
    </cfRule>
  </conditionalFormatting>
  <conditionalFormatting sqref="W64">
    <cfRule type="cellIs" dxfId="514" priority="516" operator="equal">
      <formula>"Low"</formula>
    </cfRule>
    <cfRule type="cellIs" dxfId="513" priority="517" operator="equal">
      <formula>"Medium"</formula>
    </cfRule>
    <cfRule type="cellIs" dxfId="512" priority="518" operator="equal">
      <formula>"High"</formula>
    </cfRule>
  </conditionalFormatting>
  <conditionalFormatting sqref="W64">
    <cfRule type="cellIs" dxfId="511" priority="519" operator="equal">
      <formula>"Low"</formula>
    </cfRule>
    <cfRule type="cellIs" dxfId="510" priority="520" operator="equal">
      <formula>"Medium"</formula>
    </cfRule>
    <cfRule type="cellIs" dxfId="509" priority="521" operator="equal">
      <formula>"High"</formula>
    </cfRule>
  </conditionalFormatting>
  <conditionalFormatting sqref="X64">
    <cfRule type="cellIs" dxfId="508" priority="510" operator="equal">
      <formula>"Low"</formula>
    </cfRule>
    <cfRule type="cellIs" dxfId="507" priority="511" operator="equal">
      <formula>"Medium"</formula>
    </cfRule>
    <cfRule type="cellIs" dxfId="506" priority="512" operator="equal">
      <formula>"High"</formula>
    </cfRule>
  </conditionalFormatting>
  <conditionalFormatting sqref="X64">
    <cfRule type="cellIs" dxfId="505" priority="513" operator="equal">
      <formula>"Low"</formula>
    </cfRule>
    <cfRule type="cellIs" dxfId="504" priority="514" operator="equal">
      <formula>"Medium"</formula>
    </cfRule>
    <cfRule type="cellIs" dxfId="503" priority="515" operator="equal">
      <formula>"High"</formula>
    </cfRule>
  </conditionalFormatting>
  <conditionalFormatting sqref="O66:O67">
    <cfRule type="cellIs" dxfId="502" priority="504" operator="equal">
      <formula>"Low"</formula>
    </cfRule>
    <cfRule type="cellIs" dxfId="501" priority="505" operator="equal">
      <formula>"Medium"</formula>
    </cfRule>
    <cfRule type="cellIs" dxfId="500" priority="506" operator="equal">
      <formula>"High"</formula>
    </cfRule>
  </conditionalFormatting>
  <conditionalFormatting sqref="O66:O67">
    <cfRule type="cellIs" dxfId="499" priority="507" operator="equal">
      <formula>"Low"</formula>
    </cfRule>
    <cfRule type="cellIs" dxfId="498" priority="508" operator="equal">
      <formula>"Medium"</formula>
    </cfRule>
    <cfRule type="cellIs" dxfId="497" priority="509" operator="equal">
      <formula>"High"</formula>
    </cfRule>
  </conditionalFormatting>
  <conditionalFormatting sqref="W66:W67">
    <cfRule type="cellIs" dxfId="496" priority="498" operator="equal">
      <formula>"Low"</formula>
    </cfRule>
    <cfRule type="cellIs" dxfId="495" priority="499" operator="equal">
      <formula>"Medium"</formula>
    </cfRule>
    <cfRule type="cellIs" dxfId="494" priority="500" operator="equal">
      <formula>"High"</formula>
    </cfRule>
  </conditionalFormatting>
  <conditionalFormatting sqref="W66:W67">
    <cfRule type="cellIs" dxfId="493" priority="501" operator="equal">
      <formula>"Low"</formula>
    </cfRule>
    <cfRule type="cellIs" dxfId="492" priority="502" operator="equal">
      <formula>"Medium"</formula>
    </cfRule>
    <cfRule type="cellIs" dxfId="491" priority="503" operator="equal">
      <formula>"High"</formula>
    </cfRule>
  </conditionalFormatting>
  <conditionalFormatting sqref="P66:P67">
    <cfRule type="cellIs" dxfId="490" priority="492" operator="equal">
      <formula>"Low"</formula>
    </cfRule>
    <cfRule type="cellIs" dxfId="489" priority="493" operator="equal">
      <formula>"Medium"</formula>
    </cfRule>
    <cfRule type="cellIs" dxfId="488" priority="494" operator="equal">
      <formula>"High"</formula>
    </cfRule>
  </conditionalFormatting>
  <conditionalFormatting sqref="P66:P67">
    <cfRule type="cellIs" dxfId="487" priority="495" operator="equal">
      <formula>"Low"</formula>
    </cfRule>
    <cfRule type="cellIs" dxfId="486" priority="496" operator="equal">
      <formula>"Medium"</formula>
    </cfRule>
    <cfRule type="cellIs" dxfId="485" priority="497" operator="equal">
      <formula>"High"</formula>
    </cfRule>
  </conditionalFormatting>
  <conditionalFormatting sqref="X66:X67">
    <cfRule type="cellIs" dxfId="484" priority="486" operator="equal">
      <formula>"Low"</formula>
    </cfRule>
    <cfRule type="cellIs" dxfId="483" priority="487" operator="equal">
      <formula>"Medium"</formula>
    </cfRule>
    <cfRule type="cellIs" dxfId="482" priority="488" operator="equal">
      <formula>"High"</formula>
    </cfRule>
  </conditionalFormatting>
  <conditionalFormatting sqref="X66:X67">
    <cfRule type="cellIs" dxfId="481" priority="489" operator="equal">
      <formula>"Low"</formula>
    </cfRule>
    <cfRule type="cellIs" dxfId="480" priority="490" operator="equal">
      <formula>"Medium"</formula>
    </cfRule>
    <cfRule type="cellIs" dxfId="479" priority="491" operator="equal">
      <formula>"High"</formula>
    </cfRule>
  </conditionalFormatting>
  <conditionalFormatting sqref="P70:P72 W74 O68:O74">
    <cfRule type="cellIs" dxfId="478" priority="474" operator="equal">
      <formula>"Low"</formula>
    </cfRule>
    <cfRule type="cellIs" dxfId="477" priority="475" operator="equal">
      <formula>"Medium"</formula>
    </cfRule>
    <cfRule type="cellIs" dxfId="476" priority="476" operator="equal">
      <formula>"High"</formula>
    </cfRule>
  </conditionalFormatting>
  <conditionalFormatting sqref="P70:P72 O68:O74">
    <cfRule type="cellIs" dxfId="475" priority="477" operator="equal">
      <formula>"Low"</formula>
    </cfRule>
    <cfRule type="cellIs" dxfId="474" priority="478" operator="equal">
      <formula>"Medium"</formula>
    </cfRule>
    <cfRule type="cellIs" dxfId="473" priority="479" operator="equal">
      <formula>"High"</formula>
    </cfRule>
  </conditionalFormatting>
  <conditionalFormatting sqref="W68:W74">
    <cfRule type="cellIs" dxfId="472" priority="468" operator="equal">
      <formula>"Low"</formula>
    </cfRule>
    <cfRule type="cellIs" dxfId="471" priority="469" operator="equal">
      <formula>"Medium"</formula>
    </cfRule>
    <cfRule type="cellIs" dxfId="470" priority="470" operator="equal">
      <formula>"High"</formula>
    </cfRule>
  </conditionalFormatting>
  <conditionalFormatting sqref="W68:W74">
    <cfRule type="cellIs" dxfId="469" priority="471" operator="equal">
      <formula>"Low"</formula>
    </cfRule>
    <cfRule type="cellIs" dxfId="468" priority="472" operator="equal">
      <formula>"Medium"</formula>
    </cfRule>
    <cfRule type="cellIs" dxfId="467" priority="473" operator="equal">
      <formula>"High"</formula>
    </cfRule>
  </conditionalFormatting>
  <conditionalFormatting sqref="P68:P69">
    <cfRule type="cellIs" dxfId="466" priority="462" operator="equal">
      <formula>"Low"</formula>
    </cfRule>
    <cfRule type="cellIs" dxfId="465" priority="463" operator="equal">
      <formula>"Medium"</formula>
    </cfRule>
    <cfRule type="cellIs" dxfId="464" priority="464" operator="equal">
      <formula>"High"</formula>
    </cfRule>
  </conditionalFormatting>
  <conditionalFormatting sqref="P68:P69">
    <cfRule type="cellIs" dxfId="463" priority="465" operator="equal">
      <formula>"Low"</formula>
    </cfRule>
    <cfRule type="cellIs" dxfId="462" priority="466" operator="equal">
      <formula>"Medium"</formula>
    </cfRule>
    <cfRule type="cellIs" dxfId="461" priority="467" operator="equal">
      <formula>"High"</formula>
    </cfRule>
  </conditionalFormatting>
  <conditionalFormatting sqref="X70:X72">
    <cfRule type="cellIs" dxfId="460" priority="456" operator="equal">
      <formula>"Low"</formula>
    </cfRule>
    <cfRule type="cellIs" dxfId="459" priority="457" operator="equal">
      <formula>"Medium"</formula>
    </cfRule>
    <cfRule type="cellIs" dxfId="458" priority="458" operator="equal">
      <formula>"High"</formula>
    </cfRule>
  </conditionalFormatting>
  <conditionalFormatting sqref="X70:X72">
    <cfRule type="cellIs" dxfId="457" priority="459" operator="equal">
      <formula>"Low"</formula>
    </cfRule>
    <cfRule type="cellIs" dxfId="456" priority="460" operator="equal">
      <formula>"Medium"</formula>
    </cfRule>
    <cfRule type="cellIs" dxfId="455" priority="461" operator="equal">
      <formula>"High"</formula>
    </cfRule>
  </conditionalFormatting>
  <conditionalFormatting sqref="X68:X69">
    <cfRule type="cellIs" dxfId="454" priority="450" operator="equal">
      <formula>"Low"</formula>
    </cfRule>
    <cfRule type="cellIs" dxfId="453" priority="451" operator="equal">
      <formula>"Medium"</formula>
    </cfRule>
    <cfRule type="cellIs" dxfId="452" priority="452" operator="equal">
      <formula>"High"</formula>
    </cfRule>
  </conditionalFormatting>
  <conditionalFormatting sqref="X68:X69">
    <cfRule type="cellIs" dxfId="451" priority="453" operator="equal">
      <formula>"Low"</formula>
    </cfRule>
    <cfRule type="cellIs" dxfId="450" priority="454" operator="equal">
      <formula>"Medium"</formula>
    </cfRule>
    <cfRule type="cellIs" dxfId="449" priority="455" operator="equal">
      <formula>"High"</formula>
    </cfRule>
  </conditionalFormatting>
  <conditionalFormatting sqref="P73:P74">
    <cfRule type="cellIs" dxfId="448" priority="447" operator="equal">
      <formula>"Low"</formula>
    </cfRule>
    <cfRule type="cellIs" dxfId="447" priority="796" operator="equal">
      <formula>"Medium"</formula>
    </cfRule>
    <cfRule type="cellIs" dxfId="446" priority="796" operator="equal">
      <formula>"High"</formula>
    </cfRule>
  </conditionalFormatting>
  <conditionalFormatting sqref="P73:P74 O74 W74">
    <cfRule type="cellIs" dxfId="445" priority="448" operator="equal">
      <formula>"Medium"</formula>
    </cfRule>
    <cfRule type="cellIs" dxfId="444" priority="449" operator="equal">
      <formula>"High"</formula>
    </cfRule>
    <cfRule type="cellIs" dxfId="443" priority="480" operator="equal">
      <formula>"Low"</formula>
    </cfRule>
  </conditionalFormatting>
  <conditionalFormatting sqref="X73:X74">
    <cfRule type="cellIs" dxfId="442" priority="444" operator="equal">
      <formula>"Low"</formula>
    </cfRule>
    <cfRule type="cellIs" dxfId="441" priority="797" operator="equal">
      <formula>"Medium"</formula>
    </cfRule>
    <cfRule type="cellIs" dxfId="440" priority="797" operator="equal">
      <formula>"High"</formula>
    </cfRule>
  </conditionalFormatting>
  <conditionalFormatting sqref="X73:X74">
    <cfRule type="cellIs" dxfId="439" priority="445" operator="equal">
      <formula>"Medium"</formula>
    </cfRule>
    <cfRule type="cellIs" dxfId="438" priority="446" operator="equal">
      <formula>"High"</formula>
    </cfRule>
    <cfRule type="cellIs" dxfId="437" priority="481" operator="equal">
      <formula>"Low"</formula>
    </cfRule>
  </conditionalFormatting>
  <conditionalFormatting sqref="P74">
    <cfRule type="cellIs" dxfId="436" priority="439" operator="equal">
      <formula>"Low"</formula>
    </cfRule>
  </conditionalFormatting>
  <conditionalFormatting sqref="P74">
    <cfRule type="cellIs" dxfId="435" priority="440" operator="equal">
      <formula>"Medium"</formula>
    </cfRule>
    <cfRule type="cellIs" dxfId="434" priority="441" operator="equal">
      <formula>"High"</formula>
    </cfRule>
    <cfRule type="cellIs" dxfId="433" priority="442" operator="equal">
      <formula>"Low"</formula>
    </cfRule>
  </conditionalFormatting>
  <conditionalFormatting sqref="X74">
    <cfRule type="cellIs" dxfId="432" priority="436" operator="equal">
      <formula>"Low"</formula>
    </cfRule>
  </conditionalFormatting>
  <conditionalFormatting sqref="X74">
    <cfRule type="cellIs" dxfId="431" priority="437" operator="equal">
      <formula>"Medium"</formula>
    </cfRule>
    <cfRule type="cellIs" dxfId="430" priority="438" operator="equal">
      <formula>"High"</formula>
    </cfRule>
    <cfRule type="cellIs" dxfId="429" priority="443" operator="equal">
      <formula>"Low"</formula>
    </cfRule>
  </conditionalFormatting>
  <conditionalFormatting sqref="W75">
    <cfRule type="cellIs" dxfId="428" priority="427" operator="equal">
      <formula>"Low"</formula>
    </cfRule>
    <cfRule type="cellIs" dxfId="427" priority="428" operator="equal">
      <formula>"Medium"</formula>
    </cfRule>
    <cfRule type="cellIs" dxfId="426" priority="429" operator="equal">
      <formula>"High"</formula>
    </cfRule>
  </conditionalFormatting>
  <conditionalFormatting sqref="O75:P75">
    <cfRule type="cellIs" dxfId="425" priority="424" operator="equal">
      <formula>"Low"</formula>
    </cfRule>
    <cfRule type="cellIs" dxfId="424" priority="430" operator="equal">
      <formula>"Medium"</formula>
    </cfRule>
    <cfRule type="cellIs" dxfId="423" priority="431" operator="equal">
      <formula>"High"</formula>
    </cfRule>
  </conditionalFormatting>
  <conditionalFormatting sqref="O75:P75 W75">
    <cfRule type="cellIs" dxfId="422" priority="425" operator="equal">
      <formula>"Medium"</formula>
    </cfRule>
    <cfRule type="cellIs" dxfId="421" priority="426" operator="equal">
      <formula>"High"</formula>
    </cfRule>
    <cfRule type="cellIs" dxfId="420" priority="798" operator="equal">
      <formula>"Low"</formula>
    </cfRule>
  </conditionalFormatting>
  <conditionalFormatting sqref="X75">
    <cfRule type="cellIs" dxfId="419" priority="421" operator="equal">
      <formula>"Low"</formula>
    </cfRule>
    <cfRule type="cellIs" dxfId="418" priority="799" operator="equal">
      <formula>"Medium"</formula>
    </cfRule>
    <cfRule type="cellIs" dxfId="417" priority="799" operator="equal">
      <formula>"High"</formula>
    </cfRule>
  </conditionalFormatting>
  <conditionalFormatting sqref="X75">
    <cfRule type="cellIs" dxfId="416" priority="422" operator="equal">
      <formula>"Medium"</formula>
    </cfRule>
    <cfRule type="cellIs" dxfId="415" priority="423" operator="equal">
      <formula>"High"</formula>
    </cfRule>
    <cfRule type="cellIs" dxfId="414" priority="800" operator="equal">
      <formula>"Low"</formula>
    </cfRule>
  </conditionalFormatting>
  <conditionalFormatting sqref="O76">
    <cfRule type="cellIs" dxfId="413" priority="415" operator="equal">
      <formula>"Low"</formula>
    </cfRule>
    <cfRule type="cellIs" dxfId="412" priority="416" operator="equal">
      <formula>"Medium"</formula>
    </cfRule>
    <cfRule type="cellIs" dxfId="411" priority="417" operator="equal">
      <formula>"High"</formula>
    </cfRule>
  </conditionalFormatting>
  <conditionalFormatting sqref="O76">
    <cfRule type="cellIs" dxfId="410" priority="418" operator="equal">
      <formula>"Low"</formula>
    </cfRule>
    <cfRule type="cellIs" dxfId="409" priority="419" operator="equal">
      <formula>"Medium"</formula>
    </cfRule>
    <cfRule type="cellIs" dxfId="408" priority="420" operator="equal">
      <formula>"High"</formula>
    </cfRule>
  </conditionalFormatting>
  <conditionalFormatting sqref="W76">
    <cfRule type="cellIs" dxfId="407" priority="409" operator="equal">
      <formula>"Low"</formula>
    </cfRule>
    <cfRule type="cellIs" dxfId="406" priority="410" operator="equal">
      <formula>"Medium"</formula>
    </cfRule>
    <cfRule type="cellIs" dxfId="405" priority="411" operator="equal">
      <formula>"High"</formula>
    </cfRule>
  </conditionalFormatting>
  <conditionalFormatting sqref="W76">
    <cfRule type="cellIs" dxfId="404" priority="412" operator="equal">
      <formula>"Low"</formula>
    </cfRule>
    <cfRule type="cellIs" dxfId="403" priority="413" operator="equal">
      <formula>"Medium"</formula>
    </cfRule>
    <cfRule type="cellIs" dxfId="402" priority="414" operator="equal">
      <formula>"High"</formula>
    </cfRule>
  </conditionalFormatting>
  <conditionalFormatting sqref="P76">
    <cfRule type="cellIs" dxfId="401" priority="403" operator="equal">
      <formula>"Low"</formula>
    </cfRule>
    <cfRule type="cellIs" dxfId="400" priority="404" operator="equal">
      <formula>"Medium"</formula>
    </cfRule>
    <cfRule type="cellIs" dxfId="399" priority="405" operator="equal">
      <formula>"High"</formula>
    </cfRule>
  </conditionalFormatting>
  <conditionalFormatting sqref="P76">
    <cfRule type="cellIs" dxfId="398" priority="406" operator="equal">
      <formula>"Low"</formula>
    </cfRule>
    <cfRule type="cellIs" dxfId="397" priority="407" operator="equal">
      <formula>"Medium"</formula>
    </cfRule>
    <cfRule type="cellIs" dxfId="396" priority="408" operator="equal">
      <formula>"High"</formula>
    </cfRule>
  </conditionalFormatting>
  <conditionalFormatting sqref="X76">
    <cfRule type="cellIs" dxfId="395" priority="397" operator="equal">
      <formula>"Low"</formula>
    </cfRule>
    <cfRule type="cellIs" dxfId="394" priority="398" operator="equal">
      <formula>"Medium"</formula>
    </cfRule>
    <cfRule type="cellIs" dxfId="393" priority="399" operator="equal">
      <formula>"High"</formula>
    </cfRule>
  </conditionalFormatting>
  <conditionalFormatting sqref="X76">
    <cfRule type="cellIs" dxfId="392" priority="400" operator="equal">
      <formula>"Low"</formula>
    </cfRule>
    <cfRule type="cellIs" dxfId="391" priority="401" operator="equal">
      <formula>"Medium"</formula>
    </cfRule>
    <cfRule type="cellIs" dxfId="390" priority="402" operator="equal">
      <formula>"High"</formula>
    </cfRule>
  </conditionalFormatting>
  <conditionalFormatting sqref="P38">
    <cfRule type="cellIs" dxfId="389" priority="394" operator="equal">
      <formula>"Low"</formula>
    </cfRule>
    <cfRule type="cellIs" dxfId="388" priority="395" operator="equal">
      <formula>"Medium"</formula>
    </cfRule>
    <cfRule type="cellIs" dxfId="387" priority="396" operator="equal">
      <formula>"High"</formula>
    </cfRule>
  </conditionalFormatting>
  <conditionalFormatting sqref="X38">
    <cfRule type="cellIs" dxfId="386" priority="385" operator="equal">
      <formula>"Low"</formula>
    </cfRule>
    <cfRule type="cellIs" dxfId="385" priority="386" operator="equal">
      <formula>"Medium"</formula>
    </cfRule>
    <cfRule type="cellIs" dxfId="384" priority="387" operator="equal">
      <formula>"High"</formula>
    </cfRule>
  </conditionalFormatting>
  <conditionalFormatting sqref="O38:P38 W38">
    <cfRule type="cellIs" dxfId="383" priority="391" operator="equal">
      <formula>"Low"</formula>
    </cfRule>
    <cfRule type="cellIs" dxfId="382" priority="392" operator="equal">
      <formula>"Medium"</formula>
    </cfRule>
    <cfRule type="cellIs" dxfId="381" priority="393" operator="equal">
      <formula>"High"</formula>
    </cfRule>
  </conditionalFormatting>
  <conditionalFormatting sqref="X38">
    <cfRule type="cellIs" dxfId="380" priority="388" operator="equal">
      <formula>"Low"</formula>
    </cfRule>
    <cfRule type="cellIs" dxfId="379" priority="389" operator="equal">
      <formula>"Medium"</formula>
    </cfRule>
    <cfRule type="cellIs" dxfId="378" priority="390" operator="equal">
      <formula>"High"</formula>
    </cfRule>
  </conditionalFormatting>
  <conditionalFormatting sqref="O57:P57 W57">
    <cfRule type="cellIs" dxfId="377" priority="367" operator="equal">
      <formula>"Low"</formula>
    </cfRule>
    <cfRule type="cellIs" dxfId="376" priority="368" operator="equal">
      <formula>"Medium"</formula>
    </cfRule>
    <cfRule type="cellIs" dxfId="375" priority="369" operator="equal">
      <formula>"High"</formula>
    </cfRule>
  </conditionalFormatting>
  <conditionalFormatting sqref="O57:P57">
    <cfRule type="cellIs" dxfId="374" priority="370" operator="equal">
      <formula>"Low"</formula>
    </cfRule>
    <cfRule type="cellIs" dxfId="373" priority="371" operator="equal">
      <formula>"Medium"</formula>
    </cfRule>
    <cfRule type="cellIs" dxfId="372" priority="372" operator="equal">
      <formula>"High"</formula>
    </cfRule>
  </conditionalFormatting>
  <conditionalFormatting sqref="X57">
    <cfRule type="cellIs" dxfId="371" priority="361" operator="equal">
      <formula>"Low"</formula>
    </cfRule>
    <cfRule type="cellIs" dxfId="370" priority="362" operator="equal">
      <formula>"Medium"</formula>
    </cfRule>
    <cfRule type="cellIs" dxfId="369" priority="363" operator="equal">
      <formula>"High"</formula>
    </cfRule>
  </conditionalFormatting>
  <conditionalFormatting sqref="X57">
    <cfRule type="cellIs" dxfId="368" priority="364" operator="equal">
      <formula>"Low"</formula>
    </cfRule>
    <cfRule type="cellIs" dxfId="367" priority="365" operator="equal">
      <formula>"Medium"</formula>
    </cfRule>
    <cfRule type="cellIs" dxfId="366" priority="366" operator="equal">
      <formula>"High"</formula>
    </cfRule>
  </conditionalFormatting>
  <conditionalFormatting sqref="P46">
    <cfRule type="cellIs" dxfId="365" priority="352" operator="equal">
      <formula>"Low"</formula>
    </cfRule>
    <cfRule type="cellIs" dxfId="364" priority="353" operator="equal">
      <formula>"Medium"</formula>
    </cfRule>
    <cfRule type="cellIs" dxfId="363" priority="354" operator="equal">
      <formula>"High"</formula>
    </cfRule>
  </conditionalFormatting>
  <conditionalFormatting sqref="O46 W46">
    <cfRule type="cellIs" dxfId="362" priority="358" operator="equal">
      <formula>"Low"</formula>
    </cfRule>
    <cfRule type="cellIs" dxfId="361" priority="359" operator="equal">
      <formula>"Medium"</formula>
    </cfRule>
    <cfRule type="cellIs" dxfId="360" priority="360" operator="equal">
      <formula>"High"</formula>
    </cfRule>
  </conditionalFormatting>
  <conditionalFormatting sqref="P46">
    <cfRule type="cellIs" dxfId="359" priority="355" operator="equal">
      <formula>"Low"</formula>
    </cfRule>
    <cfRule type="cellIs" dxfId="358" priority="356" operator="equal">
      <formula>"Medium"</formula>
    </cfRule>
    <cfRule type="cellIs" dxfId="357" priority="357" operator="equal">
      <formula>"High"</formula>
    </cfRule>
  </conditionalFormatting>
  <conditionalFormatting sqref="X46">
    <cfRule type="cellIs" dxfId="356" priority="346" operator="equal">
      <formula>"Low"</formula>
    </cfRule>
    <cfRule type="cellIs" dxfId="355" priority="347" operator="equal">
      <formula>"Medium"</formula>
    </cfRule>
    <cfRule type="cellIs" dxfId="354" priority="348" operator="equal">
      <formula>"High"</formula>
    </cfRule>
  </conditionalFormatting>
  <conditionalFormatting sqref="X46">
    <cfRule type="cellIs" dxfId="353" priority="349" operator="equal">
      <formula>"Low"</formula>
    </cfRule>
    <cfRule type="cellIs" dxfId="352" priority="350" operator="equal">
      <formula>"Medium"</formula>
    </cfRule>
    <cfRule type="cellIs" dxfId="351" priority="351" operator="equal">
      <formula>"High"</formula>
    </cfRule>
  </conditionalFormatting>
  <conditionalFormatting sqref="P45:P47 P43">
    <cfRule type="cellIs" dxfId="350" priority="343" operator="equal">
      <formula>"Low"</formula>
    </cfRule>
    <cfRule type="cellIs" dxfId="349" priority="344" operator="equal">
      <formula>"Medium"</formula>
    </cfRule>
    <cfRule type="cellIs" dxfId="348" priority="345" operator="equal">
      <formula>"High"</formula>
    </cfRule>
  </conditionalFormatting>
  <conditionalFormatting sqref="W43:W47">
    <cfRule type="cellIs" dxfId="347" priority="304" operator="equal">
      <formula>"Low"</formula>
    </cfRule>
    <cfRule type="cellIs" dxfId="346" priority="305" operator="equal">
      <formula>"Medium"</formula>
    </cfRule>
    <cfRule type="cellIs" dxfId="345" priority="306" operator="equal">
      <formula>"High"</formula>
    </cfRule>
  </conditionalFormatting>
  <conditionalFormatting sqref="P44">
    <cfRule type="cellIs" dxfId="344" priority="334" operator="equal">
      <formula>"Low"</formula>
    </cfRule>
    <cfRule type="cellIs" dxfId="343" priority="335" operator="equal">
      <formula>"Medium"</formula>
    </cfRule>
    <cfRule type="cellIs" dxfId="342" priority="336" operator="equal">
      <formula>"High"</formula>
    </cfRule>
  </conditionalFormatting>
  <conditionalFormatting sqref="P44">
    <cfRule type="cellIs" dxfId="341" priority="337" operator="equal">
      <formula>"Low"</formula>
    </cfRule>
    <cfRule type="cellIs" dxfId="340" priority="338" operator="equal">
      <formula>"Medium"</formula>
    </cfRule>
    <cfRule type="cellIs" dxfId="339" priority="339" operator="equal">
      <formula>"High"</formula>
    </cfRule>
  </conditionalFormatting>
  <conditionalFormatting sqref="P45:P47 P43 W43:W47 X43 O43:O47 X47">
    <cfRule type="cellIs" dxfId="338" priority="340" operator="equal">
      <formula>"Low"</formula>
    </cfRule>
    <cfRule type="cellIs" dxfId="337" priority="341" operator="equal">
      <formula>"Medium"</formula>
    </cfRule>
    <cfRule type="cellIs" dxfId="336" priority="342" operator="equal">
      <formula>"High"</formula>
    </cfRule>
  </conditionalFormatting>
  <conditionalFormatting sqref="X45:X47">
    <cfRule type="cellIs" dxfId="335" priority="331" operator="equal">
      <formula>"Low"</formula>
    </cfRule>
    <cfRule type="cellIs" dxfId="334" priority="332" operator="equal">
      <formula>"Medium"</formula>
    </cfRule>
    <cfRule type="cellIs" dxfId="333" priority="333" operator="equal">
      <formula>"High"</formula>
    </cfRule>
  </conditionalFormatting>
  <conditionalFormatting sqref="X45:X47">
    <cfRule type="cellIs" dxfId="332" priority="328" operator="equal">
      <formula>"Low"</formula>
    </cfRule>
    <cfRule type="cellIs" dxfId="331" priority="329" operator="equal">
      <formula>"Medium"</formula>
    </cfRule>
    <cfRule type="cellIs" dxfId="330" priority="330" operator="equal">
      <formula>"High"</formula>
    </cfRule>
  </conditionalFormatting>
  <conditionalFormatting sqref="X44">
    <cfRule type="cellIs" dxfId="329" priority="322" operator="equal">
      <formula>"Low"</formula>
    </cfRule>
    <cfRule type="cellIs" dxfId="328" priority="323" operator="equal">
      <formula>"Medium"</formula>
    </cfRule>
    <cfRule type="cellIs" dxfId="327" priority="324" operator="equal">
      <formula>"High"</formula>
    </cfRule>
  </conditionalFormatting>
  <conditionalFormatting sqref="X44">
    <cfRule type="cellIs" dxfId="326" priority="325" operator="equal">
      <formula>"Low"</formula>
    </cfRule>
    <cfRule type="cellIs" dxfId="325" priority="326" operator="equal">
      <formula>"Medium"</formula>
    </cfRule>
    <cfRule type="cellIs" dxfId="324" priority="327" operator="equal">
      <formula>"High"</formula>
    </cfRule>
  </conditionalFormatting>
  <conditionalFormatting sqref="O43:P47">
    <cfRule type="cellIs" dxfId="323" priority="316" operator="equal">
      <formula>"Low"</formula>
    </cfRule>
    <cfRule type="cellIs" dxfId="322" priority="317" operator="equal">
      <formula>"Medium"</formula>
    </cfRule>
    <cfRule type="cellIs" dxfId="321" priority="318" operator="equal">
      <formula>"High"</formula>
    </cfRule>
  </conditionalFormatting>
  <conditionalFormatting sqref="O43:P47">
    <cfRule type="cellIs" dxfId="320" priority="319" operator="equal">
      <formula>"Low"</formula>
    </cfRule>
    <cfRule type="cellIs" dxfId="319" priority="320" operator="equal">
      <formula>"Medium"</formula>
    </cfRule>
    <cfRule type="cellIs" dxfId="318" priority="321" operator="equal">
      <formula>"High"</formula>
    </cfRule>
  </conditionalFormatting>
  <conditionalFormatting sqref="X43:X47">
    <cfRule type="cellIs" dxfId="317" priority="310" operator="equal">
      <formula>"Low"</formula>
    </cfRule>
    <cfRule type="cellIs" dxfId="316" priority="311" operator="equal">
      <formula>"Medium"</formula>
    </cfRule>
    <cfRule type="cellIs" dxfId="315" priority="312" operator="equal">
      <formula>"High"</formula>
    </cfRule>
  </conditionalFormatting>
  <conditionalFormatting sqref="X43:X47">
    <cfRule type="cellIs" dxfId="314" priority="313" operator="equal">
      <formula>"Low"</formula>
    </cfRule>
    <cfRule type="cellIs" dxfId="313" priority="314" operator="equal">
      <formula>"Medium"</formula>
    </cfRule>
    <cfRule type="cellIs" dxfId="312" priority="315" operator="equal">
      <formula>"High"</formula>
    </cfRule>
  </conditionalFormatting>
  <conditionalFormatting sqref="W43:W47">
    <cfRule type="cellIs" dxfId="311" priority="307" operator="equal">
      <formula>"Low"</formula>
    </cfRule>
    <cfRule type="cellIs" dxfId="310" priority="308" operator="equal">
      <formula>"Medium"</formula>
    </cfRule>
    <cfRule type="cellIs" dxfId="309" priority="309" operator="equal">
      <formula>"High"</formula>
    </cfRule>
  </conditionalFormatting>
  <conditionalFormatting sqref="O8:P8 W8">
    <cfRule type="cellIs" dxfId="308" priority="298" operator="equal">
      <formula>"Low"</formula>
    </cfRule>
    <cfRule type="cellIs" dxfId="307" priority="299" operator="equal">
      <formula>"Medium"</formula>
    </cfRule>
    <cfRule type="cellIs" dxfId="306" priority="300" operator="equal">
      <formula>"High"</formula>
    </cfRule>
  </conditionalFormatting>
  <conditionalFormatting sqref="O8:P8">
    <cfRule type="cellIs" dxfId="305" priority="301" operator="equal">
      <formula>"Low"</formula>
    </cfRule>
    <cfRule type="cellIs" dxfId="304" priority="302" operator="equal">
      <formula>"Medium"</formula>
    </cfRule>
    <cfRule type="cellIs" dxfId="303" priority="303" operator="equal">
      <formula>"High"</formula>
    </cfRule>
  </conditionalFormatting>
  <conditionalFormatting sqref="X8">
    <cfRule type="cellIs" dxfId="302" priority="292" operator="equal">
      <formula>"Low"</formula>
    </cfRule>
    <cfRule type="cellIs" dxfId="301" priority="293" operator="equal">
      <formula>"Medium"</formula>
    </cfRule>
    <cfRule type="cellIs" dxfId="300" priority="294" operator="equal">
      <formula>"High"</formula>
    </cfRule>
  </conditionalFormatting>
  <conditionalFormatting sqref="X8">
    <cfRule type="cellIs" dxfId="299" priority="295" operator="equal">
      <formula>"Low"</formula>
    </cfRule>
    <cfRule type="cellIs" dxfId="298" priority="296" operator="equal">
      <formula>"Medium"</formula>
    </cfRule>
    <cfRule type="cellIs" dxfId="297" priority="297" operator="equal">
      <formula>"High"</formula>
    </cfRule>
  </conditionalFormatting>
  <conditionalFormatting sqref="P30">
    <cfRule type="cellIs" dxfId="296" priority="280" operator="equal">
      <formula>"Low"</formula>
    </cfRule>
    <cfRule type="cellIs" dxfId="295" priority="281" operator="equal">
      <formula>"Medium"</formula>
    </cfRule>
    <cfRule type="cellIs" dxfId="294" priority="282" operator="equal">
      <formula>"High"</formula>
    </cfRule>
  </conditionalFormatting>
  <conditionalFormatting sqref="X30">
    <cfRule type="cellIs" dxfId="293" priority="277" operator="equal">
      <formula>"Low"</formula>
    </cfRule>
    <cfRule type="cellIs" dxfId="292" priority="278" operator="equal">
      <formula>"Medium"</formula>
    </cfRule>
    <cfRule type="cellIs" dxfId="291" priority="279" operator="equal">
      <formula>"High"</formula>
    </cfRule>
  </conditionalFormatting>
  <conditionalFormatting sqref="X30">
    <cfRule type="cellIs" dxfId="290" priority="274" operator="equal">
      <formula>"Low"</formula>
    </cfRule>
    <cfRule type="cellIs" dxfId="289" priority="275" operator="equal">
      <formula>"Medium"</formula>
    </cfRule>
    <cfRule type="cellIs" dxfId="288" priority="276" operator="equal">
      <formula>"High"</formula>
    </cfRule>
  </conditionalFormatting>
  <conditionalFormatting sqref="O30 W30">
    <cfRule type="cellIs" dxfId="287" priority="286" operator="equal">
      <formula>"Low"</formula>
    </cfRule>
    <cfRule type="cellIs" dxfId="286" priority="287" operator="equal">
      <formula>"Medium"</formula>
    </cfRule>
    <cfRule type="cellIs" dxfId="285" priority="288" operator="equal">
      <formula>"High"</formula>
    </cfRule>
  </conditionalFormatting>
  <conditionalFormatting sqref="O30">
    <cfRule type="cellIs" dxfId="284" priority="289" operator="equal">
      <formula>"Low"</formula>
    </cfRule>
    <cfRule type="cellIs" dxfId="283" priority="290" operator="equal">
      <formula>"Medium"</formula>
    </cfRule>
    <cfRule type="cellIs" dxfId="282" priority="291" operator="equal">
      <formula>"High"</formula>
    </cfRule>
  </conditionalFormatting>
  <conditionalFormatting sqref="P30">
    <cfRule type="cellIs" dxfId="281" priority="283" operator="equal">
      <formula>"Low"</formula>
    </cfRule>
    <cfRule type="cellIs" dxfId="280" priority="284" operator="equal">
      <formula>"Medium"</formula>
    </cfRule>
    <cfRule type="cellIs" dxfId="279" priority="285" operator="equal">
      <formula>"High"</formula>
    </cfRule>
  </conditionalFormatting>
  <conditionalFormatting sqref="W77 O77">
    <cfRule type="cellIs" dxfId="278" priority="271" operator="equal">
      <formula>"Low"</formula>
    </cfRule>
    <cfRule type="cellIs" dxfId="277" priority="272" operator="equal">
      <formula>"Medium"</formula>
    </cfRule>
    <cfRule type="cellIs" dxfId="276" priority="273" operator="equal">
      <formula>"High"</formula>
    </cfRule>
  </conditionalFormatting>
  <conditionalFormatting sqref="P77">
    <cfRule type="cellIs" dxfId="275" priority="265" operator="equal">
      <formula>"Low"</formula>
    </cfRule>
    <cfRule type="cellIs" dxfId="274" priority="266" operator="equal">
      <formula>"Medium"</formula>
    </cfRule>
    <cfRule type="cellIs" dxfId="273" priority="267" operator="equal">
      <formula>"High"</formula>
    </cfRule>
  </conditionalFormatting>
  <conditionalFormatting sqref="P77">
    <cfRule type="cellIs" dxfId="272" priority="268" operator="equal">
      <formula>"Low"</formula>
    </cfRule>
    <cfRule type="cellIs" dxfId="271" priority="269" operator="equal">
      <formula>"Medium"</formula>
    </cfRule>
    <cfRule type="cellIs" dxfId="270" priority="270" operator="equal">
      <formula>"High"</formula>
    </cfRule>
  </conditionalFormatting>
  <conditionalFormatting sqref="X77">
    <cfRule type="cellIs" dxfId="269" priority="259" operator="equal">
      <formula>"Low"</formula>
    </cfRule>
    <cfRule type="cellIs" dxfId="268" priority="260" operator="equal">
      <formula>"Medium"</formula>
    </cfRule>
    <cfRule type="cellIs" dxfId="267" priority="261" operator="equal">
      <formula>"High"</formula>
    </cfRule>
  </conditionalFormatting>
  <conditionalFormatting sqref="X77">
    <cfRule type="cellIs" dxfId="266" priority="262" operator="equal">
      <formula>"Low"</formula>
    </cfRule>
    <cfRule type="cellIs" dxfId="265" priority="263" operator="equal">
      <formula>"Medium"</formula>
    </cfRule>
    <cfRule type="cellIs" dxfId="264" priority="264" operator="equal">
      <formula>"High"</formula>
    </cfRule>
  </conditionalFormatting>
  <conditionalFormatting sqref="O49:P49">
    <cfRule type="cellIs" dxfId="263" priority="256" operator="equal">
      <formula>"Low"</formula>
    </cfRule>
    <cfRule type="cellIs" dxfId="262" priority="257" operator="equal">
      <formula>"Medium"</formula>
    </cfRule>
    <cfRule type="cellIs" dxfId="261" priority="258" operator="equal">
      <formula>"High"</formula>
    </cfRule>
  </conditionalFormatting>
  <conditionalFormatting sqref="O49:P49 W49:X49">
    <cfRule type="cellIs" dxfId="260" priority="253" operator="equal">
      <formula>"Low"</formula>
    </cfRule>
    <cfRule type="cellIs" dxfId="259" priority="254" operator="equal">
      <formula>"Medium"</formula>
    </cfRule>
    <cfRule type="cellIs" dxfId="258" priority="255" operator="equal">
      <formula>"High"</formula>
    </cfRule>
  </conditionalFormatting>
  <conditionalFormatting sqref="W31">
    <cfRule type="cellIs" dxfId="257" priority="250" operator="equal">
      <formula>"Low"</formula>
    </cfRule>
    <cfRule type="cellIs" dxfId="256" priority="251" operator="equal">
      <formula>"Medium"</formula>
    </cfRule>
    <cfRule type="cellIs" dxfId="255" priority="252" operator="equal">
      <formula>"High"</formula>
    </cfRule>
  </conditionalFormatting>
  <conditionalFormatting sqref="X31">
    <cfRule type="cellIs" dxfId="254" priority="241" operator="equal">
      <formula>"Low"</formula>
    </cfRule>
    <cfRule type="cellIs" dxfId="253" priority="242" operator="equal">
      <formula>"Medium"</formula>
    </cfRule>
    <cfRule type="cellIs" dxfId="252" priority="243" operator="equal">
      <formula>"High"</formula>
    </cfRule>
  </conditionalFormatting>
  <conditionalFormatting sqref="X31">
    <cfRule type="cellIs" dxfId="251" priority="238" operator="equal">
      <formula>"Low"</formula>
    </cfRule>
    <cfRule type="cellIs" dxfId="250" priority="239" operator="equal">
      <formula>"Medium"</formula>
    </cfRule>
    <cfRule type="cellIs" dxfId="249" priority="240" operator="equal">
      <formula>"High"</formula>
    </cfRule>
  </conditionalFormatting>
  <conditionalFormatting sqref="O31:P31">
    <cfRule type="cellIs" dxfId="248" priority="244" operator="equal">
      <formula>"Low"</formula>
    </cfRule>
    <cfRule type="cellIs" dxfId="247" priority="245" operator="equal">
      <formula>"Medium"</formula>
    </cfRule>
    <cfRule type="cellIs" dxfId="246" priority="246" operator="equal">
      <formula>"High"</formula>
    </cfRule>
  </conditionalFormatting>
  <conditionalFormatting sqref="O31:P31">
    <cfRule type="cellIs" dxfId="245" priority="247" operator="equal">
      <formula>"Low"</formula>
    </cfRule>
    <cfRule type="cellIs" dxfId="244" priority="248" operator="equal">
      <formula>"Medium"</formula>
    </cfRule>
    <cfRule type="cellIs" dxfId="243" priority="249" operator="equal">
      <formula>"High"</formula>
    </cfRule>
  </conditionalFormatting>
  <conditionalFormatting sqref="W39:W41">
    <cfRule type="cellIs" dxfId="242" priority="235" operator="equal">
      <formula>"Low"</formula>
    </cfRule>
    <cfRule type="cellIs" dxfId="241" priority="236" operator="equal">
      <formula>"Medium"</formula>
    </cfRule>
    <cfRule type="cellIs" dxfId="240" priority="237" operator="equal">
      <formula>"High"</formula>
    </cfRule>
  </conditionalFormatting>
  <conditionalFormatting sqref="P39:P41">
    <cfRule type="cellIs" dxfId="239" priority="232" operator="equal">
      <formula>"Low"</formula>
    </cfRule>
    <cfRule type="cellIs" dxfId="238" priority="233" operator="equal">
      <formula>"Medium"</formula>
    </cfRule>
    <cfRule type="cellIs" dxfId="237" priority="234" operator="equal">
      <formula>"High"</formula>
    </cfRule>
  </conditionalFormatting>
  <conditionalFormatting sqref="O39:O41">
    <cfRule type="cellIs" dxfId="236" priority="220" operator="equal">
      <formula>"Low"</formula>
    </cfRule>
    <cfRule type="cellIs" dxfId="235" priority="221" operator="equal">
      <formula>"Medium"</formula>
    </cfRule>
    <cfRule type="cellIs" dxfId="234" priority="222" operator="equal">
      <formula>"High"</formula>
    </cfRule>
  </conditionalFormatting>
  <conditionalFormatting sqref="X39:X41">
    <cfRule type="cellIs" dxfId="233" priority="223" operator="equal">
      <formula>"Low"</formula>
    </cfRule>
    <cfRule type="cellIs" dxfId="232" priority="224" operator="equal">
      <formula>"Medium"</formula>
    </cfRule>
    <cfRule type="cellIs" dxfId="231" priority="225" operator="equal">
      <formula>"High"</formula>
    </cfRule>
  </conditionalFormatting>
  <conditionalFormatting sqref="O39:O41">
    <cfRule type="cellIs" dxfId="230" priority="217" operator="equal">
      <formula>"Low"</formula>
    </cfRule>
    <cfRule type="cellIs" dxfId="229" priority="218" operator="equal">
      <formula>"Medium"</formula>
    </cfRule>
    <cfRule type="cellIs" dxfId="228" priority="219" operator="equal">
      <formula>"High"</formula>
    </cfRule>
  </conditionalFormatting>
  <conditionalFormatting sqref="P39:P41">
    <cfRule type="cellIs" dxfId="227" priority="229" operator="equal">
      <formula>"Low"</formula>
    </cfRule>
    <cfRule type="cellIs" dxfId="226" priority="230" operator="equal">
      <formula>"Medium"</formula>
    </cfRule>
    <cfRule type="cellIs" dxfId="225" priority="231" operator="equal">
      <formula>"High"</formula>
    </cfRule>
  </conditionalFormatting>
  <conditionalFormatting sqref="X39:X41">
    <cfRule type="cellIs" dxfId="224" priority="226" operator="equal">
      <formula>"Low"</formula>
    </cfRule>
    <cfRule type="cellIs" dxfId="223" priority="227" operator="equal">
      <formula>"Medium"</formula>
    </cfRule>
    <cfRule type="cellIs" dxfId="222" priority="228" operator="equal">
      <formula>"High"</formula>
    </cfRule>
  </conditionalFormatting>
  <conditionalFormatting sqref="O56 W56">
    <cfRule type="cellIs" dxfId="221" priority="214" operator="equal">
      <formula>"Low"</formula>
    </cfRule>
    <cfRule type="cellIs" dxfId="220" priority="215" operator="equal">
      <formula>"Medium"</formula>
    </cfRule>
    <cfRule type="cellIs" dxfId="219" priority="216" operator="equal">
      <formula>"High"</formula>
    </cfRule>
  </conditionalFormatting>
  <conditionalFormatting sqref="X56">
    <cfRule type="cellIs" dxfId="218" priority="199" operator="equal">
      <formula>"Low"</formula>
    </cfRule>
    <cfRule type="cellIs" dxfId="217" priority="200" operator="equal">
      <formula>"Medium"</formula>
    </cfRule>
    <cfRule type="cellIs" dxfId="216" priority="201" operator="equal">
      <formula>"High"</formula>
    </cfRule>
  </conditionalFormatting>
  <conditionalFormatting sqref="O56">
    <cfRule type="cellIs" dxfId="215" priority="211" operator="equal">
      <formula>"Low"</formula>
    </cfRule>
    <cfRule type="cellIs" dxfId="214" priority="212" operator="equal">
      <formula>"Medium"</formula>
    </cfRule>
    <cfRule type="cellIs" dxfId="213" priority="213" operator="equal">
      <formula>"High"</formula>
    </cfRule>
  </conditionalFormatting>
  <conditionalFormatting sqref="P56">
    <cfRule type="cellIs" dxfId="212" priority="205" operator="equal">
      <formula>"Low"</formula>
    </cfRule>
    <cfRule type="cellIs" dxfId="211" priority="206" operator="equal">
      <formula>"Medium"</formula>
    </cfRule>
    <cfRule type="cellIs" dxfId="210" priority="207" operator="equal">
      <formula>"High"</formula>
    </cfRule>
  </conditionalFormatting>
  <conditionalFormatting sqref="P56">
    <cfRule type="cellIs" dxfId="209" priority="208" operator="equal">
      <formula>"Low"</formula>
    </cfRule>
    <cfRule type="cellIs" dxfId="208" priority="209" operator="equal">
      <formula>"Medium"</formula>
    </cfRule>
    <cfRule type="cellIs" dxfId="207" priority="210" operator="equal">
      <formula>"High"</formula>
    </cfRule>
  </conditionalFormatting>
  <conditionalFormatting sqref="X56">
    <cfRule type="cellIs" dxfId="206" priority="202" operator="equal">
      <formula>"Low"</formula>
    </cfRule>
    <cfRule type="cellIs" dxfId="205" priority="203" operator="equal">
      <formula>"Medium"</formula>
    </cfRule>
    <cfRule type="cellIs" dxfId="204" priority="204" operator="equal">
      <formula>"High"</formula>
    </cfRule>
  </conditionalFormatting>
  <conditionalFormatting sqref="O15:P15 W15">
    <cfRule type="cellIs" dxfId="203" priority="193" operator="equal">
      <formula>"Low"</formula>
    </cfRule>
    <cfRule type="cellIs" dxfId="202" priority="194" operator="equal">
      <formula>"Medium"</formula>
    </cfRule>
    <cfRule type="cellIs" dxfId="201" priority="195" operator="equal">
      <formula>"High"</formula>
    </cfRule>
  </conditionalFormatting>
  <conditionalFormatting sqref="P15">
    <cfRule type="cellIs" dxfId="200" priority="196" operator="equal">
      <formula>"Low"</formula>
    </cfRule>
    <cfRule type="cellIs" dxfId="199" priority="197" operator="equal">
      <formula>"Medium"</formula>
    </cfRule>
    <cfRule type="cellIs" dxfId="198" priority="198" operator="equal">
      <formula>"High"</formula>
    </cfRule>
  </conditionalFormatting>
  <conditionalFormatting sqref="X15">
    <cfRule type="cellIs" dxfId="197" priority="187" operator="equal">
      <formula>"Low"</formula>
    </cfRule>
    <cfRule type="cellIs" dxfId="196" priority="188" operator="equal">
      <formula>"Medium"</formula>
    </cfRule>
    <cfRule type="cellIs" dxfId="195" priority="189" operator="equal">
      <formula>"High"</formula>
    </cfRule>
  </conditionalFormatting>
  <conditionalFormatting sqref="X15">
    <cfRule type="cellIs" dxfId="194" priority="190" operator="equal">
      <formula>"Low"</formula>
    </cfRule>
    <cfRule type="cellIs" dxfId="193" priority="191" operator="equal">
      <formula>"Medium"</formula>
    </cfRule>
    <cfRule type="cellIs" dxfId="192" priority="192" operator="equal">
      <formula>"High"</formula>
    </cfRule>
  </conditionalFormatting>
  <conditionalFormatting sqref="P15">
    <cfRule type="cellIs" dxfId="191" priority="181" operator="equal">
      <formula>"Low"</formula>
    </cfRule>
    <cfRule type="cellIs" dxfId="190" priority="182" operator="equal">
      <formula>"Medium"</formula>
    </cfRule>
    <cfRule type="cellIs" dxfId="189" priority="183" operator="equal">
      <formula>"High"</formula>
    </cfRule>
  </conditionalFormatting>
  <conditionalFormatting sqref="P15">
    <cfRule type="cellIs" dxfId="188" priority="184" operator="equal">
      <formula>"Low"</formula>
    </cfRule>
    <cfRule type="cellIs" dxfId="187" priority="185" operator="equal">
      <formula>"Medium"</formula>
    </cfRule>
    <cfRule type="cellIs" dxfId="186" priority="186" operator="equal">
      <formula>"High"</formula>
    </cfRule>
  </conditionalFormatting>
  <conditionalFormatting sqref="X15">
    <cfRule type="cellIs" dxfId="185" priority="175" operator="equal">
      <formula>"Low"</formula>
    </cfRule>
    <cfRule type="cellIs" dxfId="184" priority="176" operator="equal">
      <formula>"Medium"</formula>
    </cfRule>
    <cfRule type="cellIs" dxfId="183" priority="177" operator="equal">
      <formula>"High"</formula>
    </cfRule>
  </conditionalFormatting>
  <conditionalFormatting sqref="X15">
    <cfRule type="cellIs" dxfId="182" priority="178" operator="equal">
      <formula>"Low"</formula>
    </cfRule>
    <cfRule type="cellIs" dxfId="181" priority="179" operator="equal">
      <formula>"Medium"</formula>
    </cfRule>
    <cfRule type="cellIs" dxfId="180" priority="180" operator="equal">
      <formula>"High"</formula>
    </cfRule>
  </conditionalFormatting>
  <conditionalFormatting sqref="O33 W33">
    <cfRule type="cellIs" dxfId="179" priority="172" operator="equal">
      <formula>"Low"</formula>
    </cfRule>
    <cfRule type="cellIs" dxfId="178" priority="173" operator="equal">
      <formula>"Medium"</formula>
    </cfRule>
    <cfRule type="cellIs" dxfId="177" priority="174" operator="equal">
      <formula>"High"</formula>
    </cfRule>
  </conditionalFormatting>
  <conditionalFormatting sqref="P33">
    <cfRule type="cellIs" dxfId="176" priority="166" operator="equal">
      <formula>"Low"</formula>
    </cfRule>
    <cfRule type="cellIs" dxfId="175" priority="167" operator="equal">
      <formula>"Medium"</formula>
    </cfRule>
    <cfRule type="cellIs" dxfId="174" priority="168" operator="equal">
      <formula>"High"</formula>
    </cfRule>
  </conditionalFormatting>
  <conditionalFormatting sqref="P33">
    <cfRule type="cellIs" dxfId="173" priority="169" operator="equal">
      <formula>"Low"</formula>
    </cfRule>
    <cfRule type="cellIs" dxfId="172" priority="170" operator="equal">
      <formula>"Medium"</formula>
    </cfRule>
    <cfRule type="cellIs" dxfId="171" priority="171" operator="equal">
      <formula>"High"</formula>
    </cfRule>
  </conditionalFormatting>
  <conditionalFormatting sqref="X33">
    <cfRule type="cellIs" dxfId="170" priority="160" operator="equal">
      <formula>"Low"</formula>
    </cfRule>
    <cfRule type="cellIs" dxfId="169" priority="161" operator="equal">
      <formula>"Medium"</formula>
    </cfRule>
    <cfRule type="cellIs" dxfId="168" priority="162" operator="equal">
      <formula>"High"</formula>
    </cfRule>
  </conditionalFormatting>
  <conditionalFormatting sqref="X33">
    <cfRule type="cellIs" dxfId="167" priority="163" operator="equal">
      <formula>"Low"</formula>
    </cfRule>
    <cfRule type="cellIs" dxfId="166" priority="164" operator="equal">
      <formula>"Medium"</formula>
    </cfRule>
    <cfRule type="cellIs" dxfId="165" priority="165" operator="equal">
      <formula>"High"</formula>
    </cfRule>
  </conditionalFormatting>
  <conditionalFormatting sqref="O19 W19">
    <cfRule type="cellIs" dxfId="164" priority="157" operator="equal">
      <formula>"Low"</formula>
    </cfRule>
    <cfRule type="cellIs" dxfId="163" priority="158" operator="equal">
      <formula>"Medium"</formula>
    </cfRule>
    <cfRule type="cellIs" dxfId="162" priority="159" operator="equal">
      <formula>"High"</formula>
    </cfRule>
  </conditionalFormatting>
  <conditionalFormatting sqref="P19">
    <cfRule type="cellIs" dxfId="161" priority="151" operator="equal">
      <formula>"Low"</formula>
    </cfRule>
    <cfRule type="cellIs" dxfId="160" priority="152" operator="equal">
      <formula>"Medium"</formula>
    </cfRule>
    <cfRule type="cellIs" dxfId="159" priority="153" operator="equal">
      <formula>"High"</formula>
    </cfRule>
  </conditionalFormatting>
  <conditionalFormatting sqref="P19">
    <cfRule type="cellIs" dxfId="158" priority="154" operator="equal">
      <formula>"Low"</formula>
    </cfRule>
    <cfRule type="cellIs" dxfId="157" priority="155" operator="equal">
      <formula>"Medium"</formula>
    </cfRule>
    <cfRule type="cellIs" dxfId="156" priority="156" operator="equal">
      <formula>"High"</formula>
    </cfRule>
  </conditionalFormatting>
  <conditionalFormatting sqref="X19">
    <cfRule type="cellIs" dxfId="155" priority="145" operator="equal">
      <formula>"Low"</formula>
    </cfRule>
    <cfRule type="cellIs" dxfId="154" priority="146" operator="equal">
      <formula>"Medium"</formula>
    </cfRule>
    <cfRule type="cellIs" dxfId="153" priority="147" operator="equal">
      <formula>"High"</formula>
    </cfRule>
  </conditionalFormatting>
  <conditionalFormatting sqref="X19">
    <cfRule type="cellIs" dxfId="152" priority="148" operator="equal">
      <formula>"Low"</formula>
    </cfRule>
    <cfRule type="cellIs" dxfId="151" priority="149" operator="equal">
      <formula>"Medium"</formula>
    </cfRule>
    <cfRule type="cellIs" dxfId="150" priority="150" operator="equal">
      <formula>"High"</formula>
    </cfRule>
  </conditionalFormatting>
  <conditionalFormatting sqref="W50">
    <cfRule type="cellIs" dxfId="149" priority="142" operator="equal">
      <formula>"Low"</formula>
    </cfRule>
    <cfRule type="cellIs" dxfId="148" priority="143" operator="equal">
      <formula>"Medium"</formula>
    </cfRule>
    <cfRule type="cellIs" dxfId="147" priority="144" operator="equal">
      <formula>"High"</formula>
    </cfRule>
  </conditionalFormatting>
  <conditionalFormatting sqref="O50:P50">
    <cfRule type="cellIs" dxfId="146" priority="136" operator="equal">
      <formula>"Low"</formula>
    </cfRule>
    <cfRule type="cellIs" dxfId="145" priority="137" operator="equal">
      <formula>"Medium"</formula>
    </cfRule>
    <cfRule type="cellIs" dxfId="144" priority="138" operator="equal">
      <formula>"High"</formula>
    </cfRule>
  </conditionalFormatting>
  <conditionalFormatting sqref="O50:P50">
    <cfRule type="cellIs" dxfId="143" priority="139" operator="equal">
      <formula>"Low"</formula>
    </cfRule>
    <cfRule type="cellIs" dxfId="142" priority="140" operator="equal">
      <formula>"Medium"</formula>
    </cfRule>
    <cfRule type="cellIs" dxfId="141" priority="141" operator="equal">
      <formula>"High"</formula>
    </cfRule>
  </conditionalFormatting>
  <conditionalFormatting sqref="X50">
    <cfRule type="cellIs" dxfId="140" priority="130" operator="equal">
      <formula>"Low"</formula>
    </cfRule>
    <cfRule type="cellIs" dxfId="139" priority="131" operator="equal">
      <formula>"Medium"</formula>
    </cfRule>
    <cfRule type="cellIs" dxfId="138" priority="132" operator="equal">
      <formula>"High"</formula>
    </cfRule>
  </conditionalFormatting>
  <conditionalFormatting sqref="X50">
    <cfRule type="cellIs" dxfId="137" priority="133" operator="equal">
      <formula>"Low"</formula>
    </cfRule>
    <cfRule type="cellIs" dxfId="136" priority="134" operator="equal">
      <formula>"Medium"</formula>
    </cfRule>
    <cfRule type="cellIs" dxfId="135" priority="135" operator="equal">
      <formula>"High"</formula>
    </cfRule>
  </conditionalFormatting>
  <conditionalFormatting sqref="W28">
    <cfRule type="cellIs" dxfId="134" priority="127" operator="equal">
      <formula>"Low"</formula>
    </cfRule>
    <cfRule type="cellIs" dxfId="133" priority="128" operator="equal">
      <formula>"Medium"</formula>
    </cfRule>
    <cfRule type="cellIs" dxfId="132" priority="129" operator="equal">
      <formula>"High"</formula>
    </cfRule>
  </conditionalFormatting>
  <conditionalFormatting sqref="O28">
    <cfRule type="cellIs" dxfId="131" priority="121" operator="equal">
      <formula>"Low"</formula>
    </cfRule>
    <cfRule type="cellIs" dxfId="130" priority="122" operator="equal">
      <formula>"Medium"</formula>
    </cfRule>
    <cfRule type="cellIs" dxfId="129" priority="123" operator="equal">
      <formula>"High"</formula>
    </cfRule>
  </conditionalFormatting>
  <conditionalFormatting sqref="O28">
    <cfRule type="cellIs" dxfId="128" priority="124" operator="equal">
      <formula>"Low"</formula>
    </cfRule>
    <cfRule type="cellIs" dxfId="127" priority="125" operator="equal">
      <formula>"Medium"</formula>
    </cfRule>
    <cfRule type="cellIs" dxfId="126" priority="126" operator="equal">
      <formula>"High"</formula>
    </cfRule>
  </conditionalFormatting>
  <conditionalFormatting sqref="P28">
    <cfRule type="cellIs" dxfId="125" priority="115" operator="equal">
      <formula>"Low"</formula>
    </cfRule>
    <cfRule type="cellIs" dxfId="124" priority="116" operator="equal">
      <formula>"Medium"</formula>
    </cfRule>
    <cfRule type="cellIs" dxfId="123" priority="117" operator="equal">
      <formula>"High"</formula>
    </cfRule>
  </conditionalFormatting>
  <conditionalFormatting sqref="P28">
    <cfRule type="cellIs" dxfId="122" priority="118" operator="equal">
      <formula>"Low"</formula>
    </cfRule>
    <cfRule type="cellIs" dxfId="121" priority="119" operator="equal">
      <formula>"Medium"</formula>
    </cfRule>
    <cfRule type="cellIs" dxfId="120" priority="120" operator="equal">
      <formula>"High"</formula>
    </cfRule>
  </conditionalFormatting>
  <conditionalFormatting sqref="X28">
    <cfRule type="cellIs" dxfId="119" priority="109" operator="equal">
      <formula>"Low"</formula>
    </cfRule>
    <cfRule type="cellIs" dxfId="118" priority="110" operator="equal">
      <formula>"Medium"</formula>
    </cfRule>
    <cfRule type="cellIs" dxfId="117" priority="111" operator="equal">
      <formula>"High"</formula>
    </cfRule>
  </conditionalFormatting>
  <conditionalFormatting sqref="X28">
    <cfRule type="cellIs" dxfId="116" priority="112" operator="equal">
      <formula>"Low"</formula>
    </cfRule>
    <cfRule type="cellIs" dxfId="115" priority="113" operator="equal">
      <formula>"Medium"</formula>
    </cfRule>
    <cfRule type="cellIs" dxfId="114" priority="114" operator="equal">
      <formula>"High"</formula>
    </cfRule>
  </conditionalFormatting>
  <conditionalFormatting sqref="O14:P14 W14:X14">
    <cfRule type="cellIs" dxfId="113" priority="103" operator="equal">
      <formula>"Low"</formula>
    </cfRule>
    <cfRule type="cellIs" dxfId="112" priority="104" operator="equal">
      <formula>"Medium"</formula>
    </cfRule>
    <cfRule type="cellIs" dxfId="111" priority="105" operator="equal">
      <formula>"High"</formula>
    </cfRule>
  </conditionalFormatting>
  <conditionalFormatting sqref="P14">
    <cfRule type="cellIs" dxfId="110" priority="106" operator="equal">
      <formula>"Low"</formula>
    </cfRule>
    <cfRule type="cellIs" dxfId="109" priority="107" operator="equal">
      <formula>"Medium"</formula>
    </cfRule>
    <cfRule type="cellIs" dxfId="108" priority="108" operator="equal">
      <formula>"High"</formula>
    </cfRule>
  </conditionalFormatting>
  <conditionalFormatting sqref="X14">
    <cfRule type="cellIs" dxfId="107" priority="97" operator="equal">
      <formula>"Low"</formula>
    </cfRule>
    <cfRule type="cellIs" dxfId="106" priority="98" operator="equal">
      <formula>"Medium"</formula>
    </cfRule>
    <cfRule type="cellIs" dxfId="105" priority="99" operator="equal">
      <formula>"High"</formula>
    </cfRule>
  </conditionalFormatting>
  <conditionalFormatting sqref="X14">
    <cfRule type="cellIs" dxfId="104" priority="100" operator="equal">
      <formula>"Low"</formula>
    </cfRule>
    <cfRule type="cellIs" dxfId="103" priority="101" operator="equal">
      <formula>"Medium"</formula>
    </cfRule>
    <cfRule type="cellIs" dxfId="102" priority="102" operator="equal">
      <formula>"High"</formula>
    </cfRule>
  </conditionalFormatting>
  <conditionalFormatting sqref="W17 O17">
    <cfRule type="cellIs" dxfId="101" priority="94" operator="equal">
      <formula>"Low"</formula>
    </cfRule>
    <cfRule type="cellIs" dxfId="100" priority="95" operator="equal">
      <formula>"Medium"</formula>
    </cfRule>
    <cfRule type="cellIs" dxfId="99" priority="96" operator="equal">
      <formula>"High"</formula>
    </cfRule>
  </conditionalFormatting>
  <conditionalFormatting sqref="P17">
    <cfRule type="cellIs" dxfId="98" priority="88" operator="equal">
      <formula>"Low"</formula>
    </cfRule>
    <cfRule type="cellIs" dxfId="97" priority="89" operator="equal">
      <formula>"Medium"</formula>
    </cfRule>
    <cfRule type="cellIs" dxfId="96" priority="90" operator="equal">
      <formula>"High"</formula>
    </cfRule>
  </conditionalFormatting>
  <conditionalFormatting sqref="P17">
    <cfRule type="cellIs" dxfId="95" priority="91" operator="equal">
      <formula>"Low"</formula>
    </cfRule>
    <cfRule type="cellIs" dxfId="94" priority="92" operator="equal">
      <formula>"Medium"</formula>
    </cfRule>
    <cfRule type="cellIs" dxfId="93" priority="93" operator="equal">
      <formula>"High"</formula>
    </cfRule>
  </conditionalFormatting>
  <conditionalFormatting sqref="X17">
    <cfRule type="cellIs" dxfId="92" priority="82" operator="equal">
      <formula>"Low"</formula>
    </cfRule>
    <cfRule type="cellIs" dxfId="91" priority="83" operator="equal">
      <formula>"Medium"</formula>
    </cfRule>
    <cfRule type="cellIs" dxfId="90" priority="84" operator="equal">
      <formula>"High"</formula>
    </cfRule>
  </conditionalFormatting>
  <conditionalFormatting sqref="X17">
    <cfRule type="cellIs" dxfId="89" priority="85" operator="equal">
      <formula>"Low"</formula>
    </cfRule>
    <cfRule type="cellIs" dxfId="88" priority="86" operator="equal">
      <formula>"Medium"</formula>
    </cfRule>
    <cfRule type="cellIs" dxfId="87" priority="87" operator="equal">
      <formula>"High"</formula>
    </cfRule>
  </conditionalFormatting>
  <conditionalFormatting sqref="W18 O18">
    <cfRule type="cellIs" dxfId="86" priority="79" operator="equal">
      <formula>"Low"</formula>
    </cfRule>
    <cfRule type="cellIs" dxfId="85" priority="80" operator="equal">
      <formula>"Medium"</formula>
    </cfRule>
    <cfRule type="cellIs" dxfId="84" priority="81" operator="equal">
      <formula>"High"</formula>
    </cfRule>
  </conditionalFormatting>
  <conditionalFormatting sqref="P18">
    <cfRule type="cellIs" dxfId="83" priority="73" operator="equal">
      <formula>"Low"</formula>
    </cfRule>
    <cfRule type="cellIs" dxfId="82" priority="74" operator="equal">
      <formula>"Medium"</formula>
    </cfRule>
    <cfRule type="cellIs" dxfId="81" priority="75" operator="equal">
      <formula>"High"</formula>
    </cfRule>
  </conditionalFormatting>
  <conditionalFormatting sqref="P18">
    <cfRule type="cellIs" dxfId="80" priority="76" operator="equal">
      <formula>"Low"</formula>
    </cfRule>
    <cfRule type="cellIs" dxfId="79" priority="77" operator="equal">
      <formula>"Medium"</formula>
    </cfRule>
    <cfRule type="cellIs" dxfId="78" priority="78" operator="equal">
      <formula>"High"</formula>
    </cfRule>
  </conditionalFormatting>
  <conditionalFormatting sqref="X18">
    <cfRule type="cellIs" dxfId="77" priority="67" operator="equal">
      <formula>"Low"</formula>
    </cfRule>
    <cfRule type="cellIs" dxfId="76" priority="68" operator="equal">
      <formula>"Medium"</formula>
    </cfRule>
    <cfRule type="cellIs" dxfId="75" priority="69" operator="equal">
      <formula>"High"</formula>
    </cfRule>
  </conditionalFormatting>
  <conditionalFormatting sqref="X18">
    <cfRule type="cellIs" dxfId="74" priority="70" operator="equal">
      <formula>"Low"</formula>
    </cfRule>
    <cfRule type="cellIs" dxfId="73" priority="71" operator="equal">
      <formula>"Medium"</formula>
    </cfRule>
    <cfRule type="cellIs" dxfId="72" priority="72" operator="equal">
      <formula>"High"</formula>
    </cfRule>
  </conditionalFormatting>
  <conditionalFormatting sqref="W20:W24 O20:O24">
    <cfRule type="cellIs" dxfId="71" priority="64" operator="equal">
      <formula>"Low"</formula>
    </cfRule>
    <cfRule type="cellIs" dxfId="70" priority="65" operator="equal">
      <formula>"Medium"</formula>
    </cfRule>
    <cfRule type="cellIs" dxfId="69" priority="66" operator="equal">
      <formula>"High"</formula>
    </cfRule>
  </conditionalFormatting>
  <conditionalFormatting sqref="P20:P21">
    <cfRule type="cellIs" dxfId="68" priority="58" operator="equal">
      <formula>"Low"</formula>
    </cfRule>
    <cfRule type="cellIs" dxfId="67" priority="59" operator="equal">
      <formula>"Medium"</formula>
    </cfRule>
    <cfRule type="cellIs" dxfId="66" priority="60" operator="equal">
      <formula>"High"</formula>
    </cfRule>
  </conditionalFormatting>
  <conditionalFormatting sqref="P20:P21">
    <cfRule type="cellIs" dxfId="65" priority="61" operator="equal">
      <formula>"Low"</formula>
    </cfRule>
    <cfRule type="cellIs" dxfId="64" priority="62" operator="equal">
      <formula>"Medium"</formula>
    </cfRule>
    <cfRule type="cellIs" dxfId="63" priority="63" operator="equal">
      <formula>"High"</formula>
    </cfRule>
  </conditionalFormatting>
  <conditionalFormatting sqref="X20:X21">
    <cfRule type="cellIs" dxfId="62" priority="52" operator="equal">
      <formula>"Low"</formula>
    </cfRule>
    <cfRule type="cellIs" dxfId="61" priority="53" operator="equal">
      <formula>"Medium"</formula>
    </cfRule>
    <cfRule type="cellIs" dxfId="60" priority="54" operator="equal">
      <formula>"High"</formula>
    </cfRule>
  </conditionalFormatting>
  <conditionalFormatting sqref="X20:X21">
    <cfRule type="cellIs" dxfId="59" priority="55" operator="equal">
      <formula>"Low"</formula>
    </cfRule>
    <cfRule type="cellIs" dxfId="58" priority="56" operator="equal">
      <formula>"Medium"</formula>
    </cfRule>
    <cfRule type="cellIs" dxfId="57" priority="57" operator="equal">
      <formula>"High"</formula>
    </cfRule>
  </conditionalFormatting>
  <conditionalFormatting sqref="P21 X21">
    <cfRule type="cellIs" dxfId="56" priority="46" operator="equal">
      <formula>"Low"</formula>
    </cfRule>
    <cfRule type="cellIs" dxfId="55" priority="47" operator="equal">
      <formula>"Medium"</formula>
    </cfRule>
    <cfRule type="cellIs" dxfId="54" priority="48" operator="equal">
      <formula>"High"</formula>
    </cfRule>
  </conditionalFormatting>
  <conditionalFormatting sqref="P21">
    <cfRule type="cellIs" dxfId="53" priority="49" operator="equal">
      <formula>"Low"</formula>
    </cfRule>
    <cfRule type="cellIs" dxfId="52" priority="50" operator="equal">
      <formula>"Medium"</formula>
    </cfRule>
    <cfRule type="cellIs" dxfId="51" priority="51" operator="equal">
      <formula>"High"</formula>
    </cfRule>
  </conditionalFormatting>
  <conditionalFormatting sqref="P22:P24">
    <cfRule type="cellIs" dxfId="50" priority="40" operator="equal">
      <formula>"Low"</formula>
    </cfRule>
    <cfRule type="cellIs" dxfId="49" priority="41" operator="equal">
      <formula>"Medium"</formula>
    </cfRule>
    <cfRule type="cellIs" dxfId="48" priority="42" operator="equal">
      <formula>"High"</formula>
    </cfRule>
  </conditionalFormatting>
  <conditionalFormatting sqref="P22:P24">
    <cfRule type="cellIs" dxfId="47" priority="43" operator="equal">
      <formula>"Low"</formula>
    </cfRule>
    <cfRule type="cellIs" dxfId="46" priority="44" operator="equal">
      <formula>"Medium"</formula>
    </cfRule>
    <cfRule type="cellIs" dxfId="45" priority="45" operator="equal">
      <formula>"High"</formula>
    </cfRule>
  </conditionalFormatting>
  <conditionalFormatting sqref="X22:X24">
    <cfRule type="cellIs" dxfId="44" priority="34" operator="equal">
      <formula>"Low"</formula>
    </cfRule>
    <cfRule type="cellIs" dxfId="43" priority="35" operator="equal">
      <formula>"Medium"</formula>
    </cfRule>
    <cfRule type="cellIs" dxfId="42" priority="36" operator="equal">
      <formula>"High"</formula>
    </cfRule>
  </conditionalFormatting>
  <conditionalFormatting sqref="X22:X24">
    <cfRule type="cellIs" dxfId="41" priority="37" operator="equal">
      <formula>"Low"</formula>
    </cfRule>
    <cfRule type="cellIs" dxfId="40" priority="38" operator="equal">
      <formula>"Medium"</formula>
    </cfRule>
    <cfRule type="cellIs" dxfId="39" priority="39" operator="equal">
      <formula>"High"</formula>
    </cfRule>
  </conditionalFormatting>
  <conditionalFormatting sqref="W25:W27 O25:O27">
    <cfRule type="cellIs" dxfId="38" priority="31" operator="equal">
      <formula>"Low"</formula>
    </cfRule>
    <cfRule type="cellIs" dxfId="37" priority="32" operator="equal">
      <formula>"Medium"</formula>
    </cfRule>
    <cfRule type="cellIs" dxfId="36" priority="33" operator="equal">
      <formula>"High"</formula>
    </cfRule>
  </conditionalFormatting>
  <conditionalFormatting sqref="P25:P27">
    <cfRule type="cellIs" dxfId="35" priority="25" operator="equal">
      <formula>"Low"</formula>
    </cfRule>
    <cfRule type="cellIs" dxfId="34" priority="26" operator="equal">
      <formula>"Medium"</formula>
    </cfRule>
    <cfRule type="cellIs" dxfId="33" priority="27" operator="equal">
      <formula>"High"</formula>
    </cfRule>
  </conditionalFormatting>
  <conditionalFormatting sqref="P25:P27">
    <cfRule type="cellIs" dxfId="32" priority="28" operator="equal">
      <formula>"Low"</formula>
    </cfRule>
    <cfRule type="cellIs" dxfId="31" priority="29" operator="equal">
      <formula>"Medium"</formula>
    </cfRule>
    <cfRule type="cellIs" dxfId="30" priority="30" operator="equal">
      <formula>"High"</formula>
    </cfRule>
  </conditionalFormatting>
  <conditionalFormatting sqref="X25:X27">
    <cfRule type="cellIs" dxfId="29" priority="19" operator="equal">
      <formula>"Low"</formula>
    </cfRule>
    <cfRule type="cellIs" dxfId="28" priority="20" operator="equal">
      <formula>"Medium"</formula>
    </cfRule>
    <cfRule type="cellIs" dxfId="27" priority="21" operator="equal">
      <formula>"High"</formula>
    </cfRule>
  </conditionalFormatting>
  <conditionalFormatting sqref="X25:X27">
    <cfRule type="cellIs" dxfId="26" priority="22" operator="equal">
      <formula>"Low"</formula>
    </cfRule>
    <cfRule type="cellIs" dxfId="25" priority="23" operator="equal">
      <formula>"Medium"</formula>
    </cfRule>
    <cfRule type="cellIs" dxfId="24" priority="24" operator="equal">
      <formula>"High"</formula>
    </cfRule>
  </conditionalFormatting>
  <conditionalFormatting sqref="O29">
    <cfRule type="cellIs" dxfId="23" priority="16" operator="equal">
      <formula>"Low"</formula>
    </cfRule>
    <cfRule type="cellIs" dxfId="22" priority="17" operator="equal">
      <formula>"Medium"</formula>
    </cfRule>
    <cfRule type="cellIs" dxfId="21" priority="18" operator="equal">
      <formula>"High"</formula>
    </cfRule>
  </conditionalFormatting>
  <conditionalFormatting sqref="W29">
    <cfRule type="cellIs" dxfId="20" priority="13" operator="equal">
      <formula>"Low"</formula>
    </cfRule>
    <cfRule type="cellIs" dxfId="19" priority="14" operator="equal">
      <formula>"Medium"</formula>
    </cfRule>
    <cfRule type="cellIs" dxfId="18" priority="15" operator="equal">
      <formula>"High"</formula>
    </cfRule>
  </conditionalFormatting>
  <conditionalFormatting sqref="P29">
    <cfRule type="cellIs" dxfId="17" priority="7" operator="equal">
      <formula>"Low"</formula>
    </cfRule>
    <cfRule type="cellIs" dxfId="16" priority="8" operator="equal">
      <formula>"Medium"</formula>
    </cfRule>
    <cfRule type="cellIs" dxfId="15" priority="9" operator="equal">
      <formula>"High"</formula>
    </cfRule>
  </conditionalFormatting>
  <conditionalFormatting sqref="P29">
    <cfRule type="cellIs" dxfId="14" priority="10" operator="equal">
      <formula>"Low"</formula>
    </cfRule>
    <cfRule type="cellIs" dxfId="13" priority="11" operator="equal">
      <formula>"Medium"</formula>
    </cfRule>
    <cfRule type="cellIs" dxfId="12" priority="12" operator="equal">
      <formula>"High"</formula>
    </cfRule>
  </conditionalFormatting>
  <conditionalFormatting sqref="X29">
    <cfRule type="cellIs" dxfId="11" priority="1" operator="equal">
      <formula>"Low"</formula>
    </cfRule>
    <cfRule type="cellIs" dxfId="10" priority="2" operator="equal">
      <formula>"Medium"</formula>
    </cfRule>
    <cfRule type="cellIs" dxfId="9" priority="3" operator="equal">
      <formula>"High"</formula>
    </cfRule>
  </conditionalFormatting>
  <conditionalFormatting sqref="X29">
    <cfRule type="cellIs" dxfId="8" priority="4" operator="equal">
      <formula>"Low"</formula>
    </cfRule>
    <cfRule type="cellIs" dxfId="7" priority="5" operator="equal">
      <formula>"Medium"</formula>
    </cfRule>
    <cfRule type="cellIs" dxfId="6" priority="6"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44:Z52 Z55:Z77 Z35:Z42 Z10:Z33" xr:uid="{00000000-0002-0000-0100-000001000000}">
      <formula1>"New,Provisional,Open,Triggered,In Control,Closed"</formula1>
    </dataValidation>
    <dataValidation type="list" allowBlank="1" showInputMessage="1" showErrorMessage="1" sqref="Z9 Z43 Z53:Z54 Z14:Z29"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52 Z32 Z34" xr:uid="{1830A596-D9EE-4FFB-A7CB-87C6F7F9DB90}">
      <formula1>"New,Provisional,Open,Triggered,Closed"</formula1>
    </dataValidation>
    <dataValidation operator="lessThanOrEqual" allowBlank="1" showInputMessage="1" showErrorMessage="1" sqref="D42:D48 D52:D55"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V57:V77 N57:N77 N51 V8:V16 V21:V51 N8:N49</xm:sqref>
        </x14:dataValidation>
        <x14:dataValidation type="list" allowBlank="1" showInputMessage="1" showErrorMessage="1" xr:uid="{93A00811-C2EB-4FD4-A60E-0F38C595D9AC}">
          <x14:formula1>
            <xm:f>'Risk Matrix'!$C$3:$G$3</xm:f>
          </x14:formula1>
          <xm:sqref>U57:U77 M57:M77 U51 M51 M8:M49 U8:U49</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U52:V54 M52:N54 U56:V56 M56:N56</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U55:V55 M55:N55</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U43:U47 M43:N47 U50 M50:N50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H32" sqref="H32"/>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AE50"/>
  <sheetViews>
    <sheetView zoomScale="90" zoomScaleNormal="90" workbookViewId="0">
      <selection activeCell="M24" sqref="M24"/>
    </sheetView>
  </sheetViews>
  <sheetFormatPr defaultRowHeight="12.75" x14ac:dyDescent="0.2"/>
  <cols>
    <col min="1" max="1" width="18.140625" customWidth="1"/>
    <col min="10" max="10" width="14.42578125" bestFit="1" customWidth="1"/>
  </cols>
  <sheetData>
    <row r="1" spans="1:5" x14ac:dyDescent="0.2">
      <c r="A1" s="150" t="s">
        <v>503</v>
      </c>
    </row>
    <row r="2" spans="1:5" x14ac:dyDescent="0.2">
      <c r="B2" t="s">
        <v>166</v>
      </c>
      <c r="C2" t="s">
        <v>167</v>
      </c>
      <c r="D2" t="s">
        <v>168</v>
      </c>
      <c r="E2" t="s">
        <v>169</v>
      </c>
    </row>
    <row r="3" spans="1:5" x14ac:dyDescent="0.2">
      <c r="A3" s="43" t="s">
        <v>502</v>
      </c>
      <c r="B3">
        <v>6</v>
      </c>
      <c r="C3">
        <v>1</v>
      </c>
      <c r="D3">
        <v>0</v>
      </c>
      <c r="E3" s="43">
        <f>SUM(B3:D3)</f>
        <v>7</v>
      </c>
    </row>
    <row r="4" spans="1:5" x14ac:dyDescent="0.2">
      <c r="A4" s="43" t="s">
        <v>285</v>
      </c>
      <c r="B4">
        <v>0</v>
      </c>
      <c r="C4">
        <v>9</v>
      </c>
      <c r="D4">
        <v>1</v>
      </c>
      <c r="E4" s="43">
        <f t="shared" ref="E4:E5" si="0">SUM(B4:D4)</f>
        <v>10</v>
      </c>
    </row>
    <row r="5" spans="1:5" x14ac:dyDescent="0.2">
      <c r="A5" s="43" t="s">
        <v>236</v>
      </c>
      <c r="B5">
        <v>0</v>
      </c>
      <c r="C5">
        <v>15</v>
      </c>
      <c r="D5">
        <v>0</v>
      </c>
      <c r="E5" s="43">
        <f t="shared" si="0"/>
        <v>15</v>
      </c>
    </row>
    <row r="6" spans="1:5" x14ac:dyDescent="0.2">
      <c r="B6" s="43">
        <f>SUM(B3:B5)</f>
        <v>6</v>
      </c>
      <c r="C6" s="43">
        <f t="shared" ref="C6:E6" si="1">SUM(C3:C5)</f>
        <v>25</v>
      </c>
      <c r="D6" s="43">
        <f t="shared" si="1"/>
        <v>1</v>
      </c>
      <c r="E6" s="43">
        <f t="shared" si="1"/>
        <v>32</v>
      </c>
    </row>
    <row r="8" spans="1:5" x14ac:dyDescent="0.2">
      <c r="A8" s="166" t="s">
        <v>504</v>
      </c>
      <c r="B8" s="45" t="s">
        <v>384</v>
      </c>
      <c r="C8" s="45" t="s">
        <v>390</v>
      </c>
      <c r="D8" s="45" t="s">
        <v>505</v>
      </c>
      <c r="E8" s="45" t="s">
        <v>169</v>
      </c>
    </row>
    <row r="9" spans="1:5" x14ac:dyDescent="0.2">
      <c r="A9" s="43" t="s">
        <v>502</v>
      </c>
      <c r="B9">
        <v>1</v>
      </c>
      <c r="C9">
        <v>1</v>
      </c>
      <c r="D9">
        <v>1</v>
      </c>
      <c r="E9" s="43">
        <f>SUM(B9:D9)</f>
        <v>3</v>
      </c>
    </row>
    <row r="10" spans="1:5" x14ac:dyDescent="0.2">
      <c r="A10" s="43" t="s">
        <v>285</v>
      </c>
      <c r="B10">
        <v>0</v>
      </c>
      <c r="C10">
        <v>0</v>
      </c>
      <c r="D10">
        <v>0</v>
      </c>
      <c r="E10" s="43">
        <f t="shared" ref="E10:E12" si="2">SUM(B10:D10)</f>
        <v>0</v>
      </c>
    </row>
    <row r="11" spans="1:5" x14ac:dyDescent="0.2">
      <c r="A11" s="43" t="s">
        <v>236</v>
      </c>
      <c r="B11">
        <v>0</v>
      </c>
      <c r="C11">
        <v>0</v>
      </c>
      <c r="D11">
        <v>0</v>
      </c>
      <c r="E11" s="43">
        <f t="shared" si="2"/>
        <v>0</v>
      </c>
    </row>
    <row r="12" spans="1:5" x14ac:dyDescent="0.2">
      <c r="A12" s="43" t="s">
        <v>425</v>
      </c>
      <c r="B12">
        <v>0</v>
      </c>
      <c r="C12">
        <v>1</v>
      </c>
      <c r="D12">
        <v>0</v>
      </c>
      <c r="E12" s="43">
        <f t="shared" si="2"/>
        <v>1</v>
      </c>
    </row>
    <row r="13" spans="1:5" x14ac:dyDescent="0.2">
      <c r="B13" s="43">
        <f>SUM(B9:B12)</f>
        <v>1</v>
      </c>
      <c r="C13" s="43">
        <f t="shared" ref="C13:E13" si="3">SUM(C9:C12)</f>
        <v>2</v>
      </c>
      <c r="D13" s="43">
        <f t="shared" si="3"/>
        <v>1</v>
      </c>
      <c r="E13" s="43">
        <f t="shared" si="3"/>
        <v>4</v>
      </c>
    </row>
    <row r="14" spans="1:5" x14ac:dyDescent="0.2">
      <c r="A14" s="150" t="s">
        <v>503</v>
      </c>
    </row>
    <row r="15" spans="1:5" x14ac:dyDescent="0.2">
      <c r="B15" t="s">
        <v>166</v>
      </c>
      <c r="C15" t="s">
        <v>167</v>
      </c>
      <c r="D15" t="s">
        <v>168</v>
      </c>
      <c r="E15" t="s">
        <v>169</v>
      </c>
    </row>
    <row r="16" spans="1:5" x14ac:dyDescent="0.2">
      <c r="A16" s="44" t="s">
        <v>170</v>
      </c>
      <c r="B16">
        <v>6</v>
      </c>
      <c r="C16">
        <v>1</v>
      </c>
      <c r="D16">
        <v>0</v>
      </c>
      <c r="E16" s="43">
        <f>SUM(B16:D16)</f>
        <v>7</v>
      </c>
    </row>
    <row r="17" spans="1:31" x14ac:dyDescent="0.2">
      <c r="A17" s="44" t="s">
        <v>171</v>
      </c>
      <c r="B17">
        <v>0</v>
      </c>
      <c r="C17">
        <v>2</v>
      </c>
      <c r="D17">
        <v>0</v>
      </c>
      <c r="E17" s="43">
        <f t="shared" ref="E17:E21" si="4">SUM(B17:D17)</f>
        <v>2</v>
      </c>
    </row>
    <row r="18" spans="1:31" x14ac:dyDescent="0.2">
      <c r="A18" s="44" t="s">
        <v>107</v>
      </c>
      <c r="B18">
        <v>0</v>
      </c>
      <c r="C18">
        <v>2</v>
      </c>
      <c r="D18">
        <v>1</v>
      </c>
      <c r="E18" s="43">
        <f t="shared" si="4"/>
        <v>3</v>
      </c>
    </row>
    <row r="19" spans="1:31" x14ac:dyDescent="0.2">
      <c r="A19" s="44" t="s">
        <v>173</v>
      </c>
      <c r="B19">
        <v>0</v>
      </c>
      <c r="C19">
        <v>0</v>
      </c>
      <c r="D19">
        <v>0</v>
      </c>
      <c r="E19" s="43">
        <f t="shared" si="4"/>
        <v>0</v>
      </c>
    </row>
    <row r="20" spans="1:31" x14ac:dyDescent="0.2">
      <c r="A20" s="43" t="s">
        <v>180</v>
      </c>
      <c r="B20">
        <v>0</v>
      </c>
      <c r="C20">
        <v>6</v>
      </c>
      <c r="D20">
        <v>0</v>
      </c>
      <c r="E20" s="43">
        <f t="shared" si="4"/>
        <v>6</v>
      </c>
    </row>
    <row r="21" spans="1:31" x14ac:dyDescent="0.2">
      <c r="A21" s="43" t="s">
        <v>445</v>
      </c>
      <c r="B21">
        <v>0</v>
      </c>
      <c r="C21">
        <v>14</v>
      </c>
      <c r="D21">
        <v>0</v>
      </c>
      <c r="E21" s="43">
        <f t="shared" si="4"/>
        <v>14</v>
      </c>
      <c r="J21" s="43"/>
      <c r="R21" s="150" t="s">
        <v>503</v>
      </c>
    </row>
    <row r="22" spans="1:31" x14ac:dyDescent="0.2">
      <c r="A22" s="43" t="s">
        <v>174</v>
      </c>
      <c r="B22" s="43">
        <f>SUM(B16:B21)</f>
        <v>6</v>
      </c>
      <c r="C22" s="43">
        <f>SUM(C16:C21)</f>
        <v>25</v>
      </c>
      <c r="D22" s="43">
        <f>SUM(D16:D21)</f>
        <v>1</v>
      </c>
      <c r="E22" s="43">
        <f>SUM(E16:E21)</f>
        <v>32</v>
      </c>
      <c r="K22" s="46"/>
      <c r="L22" s="46"/>
      <c r="M22" s="46"/>
      <c r="N22" s="46"/>
      <c r="O22" s="46"/>
      <c r="S22" s="46">
        <v>44105</v>
      </c>
      <c r="T22" s="46">
        <v>44136</v>
      </c>
      <c r="U22" s="46">
        <v>44166</v>
      </c>
      <c r="V22" s="46">
        <v>44197</v>
      </c>
      <c r="W22" s="46">
        <v>44228</v>
      </c>
      <c r="X22" s="46">
        <v>44287</v>
      </c>
      <c r="Y22" s="46">
        <v>44317</v>
      </c>
      <c r="Z22" s="46">
        <v>44348</v>
      </c>
      <c r="AA22" t="s">
        <v>659</v>
      </c>
      <c r="AB22" s="46">
        <v>44440</v>
      </c>
      <c r="AC22" s="46">
        <v>44470</v>
      </c>
      <c r="AD22" s="46">
        <v>44501</v>
      </c>
      <c r="AE22" s="46">
        <v>44531</v>
      </c>
    </row>
    <row r="23" spans="1:31" x14ac:dyDescent="0.2">
      <c r="J23" s="43"/>
      <c r="R23" t="s">
        <v>166</v>
      </c>
      <c r="S23">
        <v>6</v>
      </c>
      <c r="T23">
        <v>3</v>
      </c>
      <c r="U23">
        <v>4</v>
      </c>
      <c r="V23">
        <v>3</v>
      </c>
      <c r="W23">
        <v>3</v>
      </c>
      <c r="X23">
        <v>3</v>
      </c>
      <c r="Y23">
        <v>4</v>
      </c>
      <c r="Z23">
        <v>6</v>
      </c>
      <c r="AA23">
        <v>4</v>
      </c>
      <c r="AB23">
        <v>4</v>
      </c>
      <c r="AC23">
        <v>5</v>
      </c>
      <c r="AD23">
        <v>5</v>
      </c>
      <c r="AE23">
        <v>6</v>
      </c>
    </row>
    <row r="24" spans="1:31" x14ac:dyDescent="0.2">
      <c r="J24" s="43"/>
      <c r="R24" t="s">
        <v>167</v>
      </c>
      <c r="S24">
        <v>15</v>
      </c>
      <c r="T24">
        <v>14</v>
      </c>
      <c r="U24">
        <v>14</v>
      </c>
      <c r="V24">
        <v>14</v>
      </c>
      <c r="W24">
        <v>17</v>
      </c>
      <c r="X24">
        <v>17</v>
      </c>
      <c r="Y24">
        <v>21</v>
      </c>
      <c r="Z24">
        <v>24</v>
      </c>
      <c r="AA24">
        <v>28</v>
      </c>
      <c r="AB24">
        <v>32</v>
      </c>
      <c r="AC24">
        <v>33</v>
      </c>
      <c r="AD24">
        <v>31</v>
      </c>
      <c r="AE24">
        <v>25</v>
      </c>
    </row>
    <row r="25" spans="1:31" x14ac:dyDescent="0.2">
      <c r="J25" s="43"/>
      <c r="R25" t="s">
        <v>168</v>
      </c>
      <c r="S25">
        <v>3</v>
      </c>
      <c r="T25">
        <v>3</v>
      </c>
      <c r="U25">
        <v>4</v>
      </c>
      <c r="V25">
        <v>4</v>
      </c>
      <c r="W25">
        <v>4</v>
      </c>
      <c r="X25">
        <v>2</v>
      </c>
      <c r="Y25">
        <v>2</v>
      </c>
      <c r="Z25">
        <v>2</v>
      </c>
      <c r="AA25">
        <v>2</v>
      </c>
      <c r="AB25">
        <v>1</v>
      </c>
      <c r="AC25">
        <v>1</v>
      </c>
      <c r="AD25">
        <v>2</v>
      </c>
      <c r="AE25">
        <v>1</v>
      </c>
    </row>
    <row r="26" spans="1:31" x14ac:dyDescent="0.2">
      <c r="A26" s="166" t="s">
        <v>504</v>
      </c>
    </row>
    <row r="27" spans="1:31" x14ac:dyDescent="0.2">
      <c r="B27" t="s">
        <v>166</v>
      </c>
      <c r="C27" t="s">
        <v>167</v>
      </c>
      <c r="D27" t="s">
        <v>168</v>
      </c>
      <c r="E27" t="s">
        <v>169</v>
      </c>
    </row>
    <row r="28" spans="1:31" x14ac:dyDescent="0.2">
      <c r="A28" s="44" t="s">
        <v>170</v>
      </c>
      <c r="B28">
        <v>1</v>
      </c>
      <c r="C28">
        <v>0</v>
      </c>
      <c r="D28">
        <v>1</v>
      </c>
      <c r="E28" s="43">
        <f t="shared" ref="E28:E33" si="5">SUM(B28:D28)</f>
        <v>2</v>
      </c>
    </row>
    <row r="29" spans="1:31" x14ac:dyDescent="0.2">
      <c r="A29" s="44" t="s">
        <v>171</v>
      </c>
      <c r="B29">
        <v>0</v>
      </c>
      <c r="C29" s="45">
        <v>1</v>
      </c>
      <c r="D29">
        <v>0</v>
      </c>
      <c r="E29" s="43">
        <f t="shared" si="5"/>
        <v>1</v>
      </c>
      <c r="X29" s="46"/>
    </row>
    <row r="30" spans="1:31" x14ac:dyDescent="0.2">
      <c r="A30" s="44" t="s">
        <v>107</v>
      </c>
      <c r="B30">
        <v>0</v>
      </c>
      <c r="C30">
        <v>1</v>
      </c>
      <c r="D30">
        <v>0</v>
      </c>
      <c r="E30" s="43">
        <f t="shared" si="5"/>
        <v>1</v>
      </c>
      <c r="X30" s="46"/>
    </row>
    <row r="31" spans="1:31" x14ac:dyDescent="0.2">
      <c r="A31" s="44" t="s">
        <v>173</v>
      </c>
      <c r="B31">
        <v>0</v>
      </c>
      <c r="C31">
        <v>0</v>
      </c>
      <c r="D31">
        <v>0</v>
      </c>
      <c r="E31" s="43">
        <f t="shared" si="5"/>
        <v>0</v>
      </c>
      <c r="X31" s="46"/>
    </row>
    <row r="32" spans="1:31" x14ac:dyDescent="0.2">
      <c r="A32" s="43" t="s">
        <v>180</v>
      </c>
      <c r="B32">
        <v>0</v>
      </c>
      <c r="C32">
        <v>0</v>
      </c>
      <c r="D32">
        <v>0</v>
      </c>
      <c r="E32" s="43">
        <f t="shared" si="5"/>
        <v>0</v>
      </c>
      <c r="X32" s="46"/>
    </row>
    <row r="33" spans="1:31" x14ac:dyDescent="0.2">
      <c r="A33" s="43" t="s">
        <v>445</v>
      </c>
      <c r="B33">
        <v>0</v>
      </c>
      <c r="C33">
        <v>0</v>
      </c>
      <c r="D33">
        <v>0</v>
      </c>
      <c r="E33" s="43">
        <f t="shared" si="5"/>
        <v>0</v>
      </c>
      <c r="X33" s="46"/>
    </row>
    <row r="34" spans="1:31" x14ac:dyDescent="0.2">
      <c r="A34" s="43"/>
      <c r="B34" s="43">
        <f>SUM(B28:B33)</f>
        <v>1</v>
      </c>
      <c r="C34" s="43">
        <f>SUM(C28:C33)</f>
        <v>2</v>
      </c>
      <c r="D34" s="43">
        <f>SUM(D28:D33)</f>
        <v>1</v>
      </c>
      <c r="E34" s="43">
        <f>SUM(E28:E33)</f>
        <v>4</v>
      </c>
      <c r="X34" s="46"/>
    </row>
    <row r="35" spans="1:31" x14ac:dyDescent="0.2">
      <c r="X35" s="46"/>
    </row>
    <row r="36" spans="1:31" x14ac:dyDescent="0.2">
      <c r="X36" s="46"/>
    </row>
    <row r="37" spans="1:31" x14ac:dyDescent="0.2">
      <c r="A37" s="150" t="s">
        <v>526</v>
      </c>
      <c r="B37" s="45" t="s">
        <v>502</v>
      </c>
      <c r="C37" s="45" t="s">
        <v>285</v>
      </c>
      <c r="D37" s="45" t="s">
        <v>236</v>
      </c>
    </row>
    <row r="38" spans="1:31" x14ac:dyDescent="0.2">
      <c r="A38" s="45" t="s">
        <v>166</v>
      </c>
      <c r="B38">
        <v>6</v>
      </c>
      <c r="C38">
        <v>0</v>
      </c>
      <c r="D38">
        <v>0</v>
      </c>
      <c r="E38" s="43">
        <f>SUM(B38:D38)</f>
        <v>6</v>
      </c>
    </row>
    <row r="39" spans="1:31" x14ac:dyDescent="0.2">
      <c r="A39" s="45" t="s">
        <v>167</v>
      </c>
      <c r="B39">
        <v>1</v>
      </c>
      <c r="C39">
        <v>9</v>
      </c>
      <c r="D39">
        <v>15</v>
      </c>
      <c r="E39" s="43">
        <f>SUM(B39:D39)</f>
        <v>25</v>
      </c>
    </row>
    <row r="40" spans="1:31" x14ac:dyDescent="0.2">
      <c r="A40" s="45" t="s">
        <v>168</v>
      </c>
      <c r="B40">
        <v>0</v>
      </c>
      <c r="C40">
        <v>1</v>
      </c>
      <c r="D40">
        <v>0</v>
      </c>
      <c r="E40" s="43">
        <f>SUM(B40:D40)</f>
        <v>1</v>
      </c>
    </row>
    <row r="41" spans="1:31" x14ac:dyDescent="0.2">
      <c r="E41" s="43">
        <f>SUM(E38:E40)</f>
        <v>32</v>
      </c>
    </row>
    <row r="46" spans="1:31" x14ac:dyDescent="0.2">
      <c r="R46" s="149" t="s">
        <v>504</v>
      </c>
    </row>
    <row r="47" spans="1:31" x14ac:dyDescent="0.2">
      <c r="S47" s="46">
        <v>44105</v>
      </c>
      <c r="T47" s="46">
        <v>44136</v>
      </c>
      <c r="U47" s="46">
        <v>44166</v>
      </c>
      <c r="V47" s="46">
        <v>44197</v>
      </c>
      <c r="W47" s="46">
        <v>44228</v>
      </c>
      <c r="X47" s="46">
        <v>44287</v>
      </c>
      <c r="Y47" s="46">
        <v>44317</v>
      </c>
      <c r="Z47" s="46">
        <v>44348</v>
      </c>
      <c r="AA47" t="s">
        <v>659</v>
      </c>
      <c r="AB47" s="46">
        <v>44440</v>
      </c>
      <c r="AC47" s="46">
        <v>44470</v>
      </c>
      <c r="AD47" s="46">
        <v>44501</v>
      </c>
      <c r="AE47" s="46">
        <v>44531</v>
      </c>
    </row>
    <row r="48" spans="1:31" x14ac:dyDescent="0.2">
      <c r="R48" t="s">
        <v>166</v>
      </c>
      <c r="S48">
        <v>2</v>
      </c>
      <c r="T48">
        <v>3</v>
      </c>
      <c r="U48">
        <v>4</v>
      </c>
      <c r="V48">
        <v>2</v>
      </c>
      <c r="W48">
        <v>2</v>
      </c>
      <c r="X48">
        <v>2</v>
      </c>
      <c r="Y48">
        <v>2</v>
      </c>
      <c r="Z48">
        <v>2</v>
      </c>
      <c r="AA48">
        <v>2</v>
      </c>
      <c r="AB48">
        <v>1</v>
      </c>
      <c r="AC48">
        <v>1</v>
      </c>
      <c r="AD48">
        <v>1</v>
      </c>
      <c r="AE48">
        <v>1</v>
      </c>
    </row>
    <row r="49" spans="18:31" x14ac:dyDescent="0.2">
      <c r="R49" t="s">
        <v>167</v>
      </c>
      <c r="S49">
        <v>2</v>
      </c>
      <c r="T49">
        <v>2</v>
      </c>
      <c r="U49">
        <v>2</v>
      </c>
      <c r="V49">
        <v>2</v>
      </c>
      <c r="W49">
        <v>2</v>
      </c>
      <c r="X49">
        <v>2</v>
      </c>
      <c r="Y49">
        <v>2</v>
      </c>
      <c r="Z49">
        <v>2</v>
      </c>
      <c r="AA49">
        <v>2</v>
      </c>
      <c r="AB49">
        <v>2</v>
      </c>
      <c r="AC49">
        <v>2</v>
      </c>
      <c r="AD49">
        <v>2</v>
      </c>
      <c r="AE49">
        <v>2</v>
      </c>
    </row>
    <row r="50" spans="18:31" x14ac:dyDescent="0.2">
      <c r="R50" t="s">
        <v>168</v>
      </c>
      <c r="S50">
        <v>0</v>
      </c>
      <c r="T50">
        <v>0</v>
      </c>
      <c r="U50">
        <v>0</v>
      </c>
      <c r="V50">
        <v>2</v>
      </c>
      <c r="W50">
        <v>2</v>
      </c>
      <c r="X50">
        <v>1</v>
      </c>
      <c r="Y50">
        <v>0</v>
      </c>
      <c r="Z50">
        <v>0</v>
      </c>
      <c r="AA50">
        <v>0</v>
      </c>
      <c r="AB50">
        <v>1</v>
      </c>
      <c r="AC50">
        <v>1</v>
      </c>
      <c r="AD50">
        <v>1</v>
      </c>
      <c r="AE50">
        <v>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13" ma:contentTypeDescription="Create a new document." ma:contentTypeScope="" ma:versionID="f3c739c9a0d7b625cfa551df5500d06b">
  <xsd:schema xmlns:xsd="http://www.w3.org/2001/XMLSchema" xmlns:xs="http://www.w3.org/2001/XMLSchema" xmlns:p="http://schemas.microsoft.com/office/2006/metadata/properties" xmlns:ns3="d4b55285-8a31-465e-a92e-c579eab8713d" xmlns:ns4="4fe774bf-2ae7-4840-9274-50cab5c89924" targetNamespace="http://schemas.microsoft.com/office/2006/metadata/properties" ma:root="true" ma:fieldsID="eb85d6836d2e66859c8fde09263ac2a9" ns3:_="" ns4:_="">
    <xsd:import namespace="d4b55285-8a31-465e-a92e-c579eab8713d"/>
    <xsd:import namespace="4fe774bf-2ae7-4840-9274-50cab5c899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e774bf-2ae7-4840-9274-50cab5c8992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1E4168-FAAA-468B-9CB2-1B644219F5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4fe774bf-2ae7-4840-9274-50cab5c89924"/>
    <ds:schemaRef ds:uri="http://www.w3.org/XML/1998/namespace"/>
    <ds:schemaRef ds:uri="http://purl.org/dc/dcmitype/"/>
  </ds:schemaRefs>
</ds:datastoreItem>
</file>

<file path=customXml/itemProps2.xml><?xml version="1.0" encoding="utf-8"?>
<ds:datastoreItem xmlns:ds="http://schemas.openxmlformats.org/officeDocument/2006/customXml" ds:itemID="{2F741432-9C83-4B79-B13E-C2274726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4fe774bf-2ae7-4840-9274-50cab5c89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5AB484-0C6F-41F7-AC9F-109FF68EF8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vt:lpstr>
      <vt:lpstr>CURRENT ISSUES</vt:lpstr>
      <vt:lpstr>RESOLVED ISSUES</vt:lpstr>
      <vt:lpstr>OPEN RISKS</vt:lpstr>
      <vt:lpstr>CLOSED RISKS</vt:lpstr>
      <vt:lpstr>Risk Matrix</vt:lpstr>
      <vt:lpstr>Summary analysis </vt:lpstr>
      <vt:lpstr>'OPEN RISKS'!OverallRisk</vt:lpstr>
      <vt:lpstr>'OPEN RISKS'!Print_Area</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Trenell, Kirsten (Corporate)</cp:lastModifiedBy>
  <cp:lastPrinted>2020-11-09T12:42:55Z</cp:lastPrinted>
  <dcterms:created xsi:type="dcterms:W3CDTF">2016-01-04T13:50:25Z</dcterms:created>
  <dcterms:modified xsi:type="dcterms:W3CDTF">2022-02-10T15:42:36Z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