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24226"/>
  <mc:AlternateContent xmlns:mc="http://schemas.openxmlformats.org/markup-compatibility/2006">
    <mc:Choice Requires="x15">
      <x15ac:absPath xmlns:x15ac="http://schemas.microsoft.com/office/spreadsheetml/2010/11/ac" url="https://staffordshire-my.sharepoint.com/personal/sharon_palphreyman_staffordshire_gov_uk/Documents/Documents/00001 SSLEP/Exec Board and SMPG/2020.11.19/"/>
    </mc:Choice>
  </mc:AlternateContent>
  <xr:revisionPtr revIDLastSave="0" documentId="8_{E95D193F-C3BC-47F6-A9E6-934AC033E52D}" xr6:coauthVersionLast="45" xr6:coauthVersionMax="45" xr10:uidLastSave="{00000000-0000-0000-0000-000000000000}"/>
  <bookViews>
    <workbookView xWindow="28680" yWindow="-120" windowWidth="29040" windowHeight="15840" firstSheet="1" activeTab="1" xr2:uid="{00000000-000D-0000-FFFF-FFFF00000000}"/>
  </bookViews>
  <sheets>
    <sheet name="Overview " sheetId="17" state="hidden" r:id="rId1"/>
    <sheet name="Summary" sheetId="23" r:id="rId2"/>
    <sheet name="CURRENT ISSUES" sheetId="20" r:id="rId3"/>
    <sheet name="RESOLVED ISSUES" sheetId="21" r:id="rId4"/>
    <sheet name="OPEN RISKS" sheetId="10" r:id="rId5"/>
    <sheet name="CLOSED RISKS" sheetId="19" r:id="rId6"/>
    <sheet name="Blank" sheetId="7" state="hidden" r:id="rId7"/>
    <sheet name="Project RAG rating" sheetId="18" state="hidden" r:id="rId8"/>
    <sheet name="Risk Matrix" sheetId="2" r:id="rId9"/>
    <sheet name="Summary analysis " sheetId="22" state="hidden" r:id="rId10"/>
    <sheet name="Risk Analysis"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Blank!$B$6:$W$23</definedName>
    <definedName name="_xlnm._FilterDatabase" localSheetId="2" hidden="1">'CURRENT ISSUES'!$A$3:$O$6</definedName>
    <definedName name="_xlnm._FilterDatabase" localSheetId="4" hidden="1">'OPEN RISKS'!$C$6:$Z$24</definedName>
    <definedName name="_xlnm._FilterDatabase" localSheetId="3" hidden="1">'RESOLVED ISSUES'!$A$2:$N$2</definedName>
    <definedName name="Areas">#REF!</definedName>
    <definedName name="Bottom1" localSheetId="6">Blank!$B$24</definedName>
    <definedName name="Bottom1" localSheetId="4">'OPEN RISKS'!#REF!</definedName>
    <definedName name="Bottom1" localSheetId="7">#REF!</definedName>
    <definedName name="Bottom1">#REF!</definedName>
    <definedName name="FinancialImpact" localSheetId="6">Blank!#REF!</definedName>
    <definedName name="FinancialImpact" localSheetId="4">'OPEN RISKS'!#REF!</definedName>
    <definedName name="FinancialImpact" localSheetId="7">#REF!</definedName>
    <definedName name="FinancialImpact">#REF!</definedName>
    <definedName name="Newrow1" localSheetId="6">Blank!#REF!</definedName>
    <definedName name="Newrow1" localSheetId="4">'OPEN RISKS'!#REF!</definedName>
    <definedName name="Newrow1" localSheetId="7">#REF!</definedName>
    <definedName name="Newrow1">#REF!</definedName>
    <definedName name="OverallRisk" localSheetId="6">Blank!$L$6:$L$24</definedName>
    <definedName name="OverallRisk" localSheetId="4">'OPEN RISKS'!$O$6:$O$16</definedName>
    <definedName name="OverallRisk" localSheetId="7">#REF!</definedName>
    <definedName name="OverallRisk">#REF!</definedName>
    <definedName name="_xlnm.Print_Area" localSheetId="6">Blank!$B$1:$W$24</definedName>
    <definedName name="_xlnm.Print_Area" localSheetId="4">'OPEN RISKS'!$C$1:$Z$16</definedName>
    <definedName name="_xlnm.Print_Titles" localSheetId="6">Blank!$1:$6</definedName>
    <definedName name="_xlnm.Print_Titles" localSheetId="2">'CURRENT ISSUES'!$3:$3</definedName>
    <definedName name="_xlnm.Print_Titles" localSheetId="4">'OPEN RISKS'!$1:$6</definedName>
    <definedName name="ProbableImpact" localSheetId="6">Blank!#REF!</definedName>
    <definedName name="ProbableImpact" localSheetId="4">'OPEN RISKS'!#REF!</definedName>
    <definedName name="ProbableImpact" localSheetId="7">#REF!</definedName>
    <definedName name="ProbableImpact">#REF!</definedName>
    <definedName name="Resource">#REF!</definedName>
    <definedName name="Status">#REF!</definedName>
    <definedName name="Z_1BB52E66_BC53_4342_99B5_F93A811AA66E_.wvu.FilterData" localSheetId="2" hidden="1">'CURRENT ISSUES'!$A$3:$O$3</definedName>
    <definedName name="Z_1BB52E66_BC53_4342_99B5_F93A811AA66E_.wvu.PrintArea" localSheetId="2" hidden="1">'CURRENT ISSUES'!$A$1:$O$3</definedName>
    <definedName name="Z_1BB52E66_BC53_4342_99B5_F93A811AA66E_.wvu.PrintTitles" localSheetId="2" hidden="1">'CURRENT ISSUES'!$3:$3</definedName>
    <definedName name="Z_9E369971_9E74_455E_8F73_D903E6E30AE2_.wvu.FilterData" localSheetId="2" hidden="1">'CURRENT ISSUES'!$A$3:$O$3</definedName>
    <definedName name="Z_9E369971_9E74_455E_8F73_D903E6E30AE2_.wvu.PrintArea" localSheetId="2" hidden="1">'CURRENT ISSUES'!$A$1:$O$3</definedName>
    <definedName name="Z_9E369971_9E74_455E_8F73_D903E6E30AE2_.wvu.PrintTitles" localSheetId="2" hidden="1">'CURRENT ISSUES'!$3:$3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22" l="1"/>
  <c r="C23" i="22"/>
  <c r="B23" i="22"/>
  <c r="E22" i="22"/>
  <c r="E21" i="22"/>
  <c r="E20" i="22"/>
  <c r="E19" i="22"/>
  <c r="E18" i="22"/>
  <c r="E17" i="22"/>
  <c r="E16" i="22"/>
  <c r="E23" i="22" l="1"/>
  <c r="O23" i="19" l="1"/>
  <c r="W23" i="19"/>
  <c r="O24" i="19"/>
  <c r="O25" i="19"/>
  <c r="O16" i="19"/>
  <c r="W16" i="19"/>
  <c r="O23" i="10" l="1"/>
  <c r="W27" i="10" l="1"/>
  <c r="O27" i="10"/>
  <c r="W16" i="10"/>
  <c r="W17" i="10"/>
  <c r="W18" i="10"/>
  <c r="W19" i="10"/>
  <c r="W20" i="10"/>
  <c r="W21" i="10"/>
  <c r="W22" i="10"/>
  <c r="W23" i="10"/>
  <c r="W24" i="10"/>
  <c r="W25" i="10"/>
  <c r="W26" i="10"/>
  <c r="W15" i="10"/>
  <c r="O20" i="10"/>
  <c r="O21" i="10"/>
  <c r="O22" i="10"/>
  <c r="O24" i="10"/>
  <c r="O25" i="10"/>
  <c r="O26" i="10"/>
  <c r="O19" i="10"/>
  <c r="E41" i="22" l="1"/>
  <c r="E42" i="22"/>
  <c r="E40" i="22"/>
  <c r="C13" i="22"/>
  <c r="D13" i="22"/>
  <c r="B13" i="22"/>
  <c r="E12" i="22"/>
  <c r="E35" i="22"/>
  <c r="C6" i="22"/>
  <c r="D6" i="22"/>
  <c r="B6" i="22"/>
  <c r="E30" i="22"/>
  <c r="E31" i="22"/>
  <c r="E32" i="22"/>
  <c r="E33" i="22"/>
  <c r="E34" i="22"/>
  <c r="E29" i="22"/>
  <c r="E4" i="22"/>
  <c r="E5" i="22"/>
  <c r="E3" i="22"/>
  <c r="E10" i="22"/>
  <c r="E11" i="22"/>
  <c r="E9" i="22"/>
  <c r="E13" i="22" l="1"/>
  <c r="E43" i="22"/>
  <c r="E6" i="22"/>
  <c r="O33" i="19"/>
  <c r="W33" i="19"/>
  <c r="O59" i="19" l="1"/>
  <c r="W59" i="19"/>
  <c r="O18" i="10" l="1"/>
  <c r="O15" i="19" l="1"/>
  <c r="W15" i="19"/>
  <c r="O13" i="10" l="1"/>
  <c r="O8" i="19"/>
  <c r="W8" i="19"/>
  <c r="W31" i="19"/>
  <c r="O31" i="19"/>
  <c r="W29" i="19"/>
  <c r="O29" i="19"/>
  <c r="W28" i="19"/>
  <c r="O28" i="19"/>
  <c r="W27" i="19"/>
  <c r="O27" i="19"/>
  <c r="O30" i="19"/>
  <c r="W30" i="19"/>
  <c r="W39" i="19" l="1"/>
  <c r="O39" i="19"/>
  <c r="O22" i="19" l="1"/>
  <c r="W22" i="19"/>
  <c r="O58" i="19" l="1"/>
  <c r="W58" i="19"/>
  <c r="W57" i="19" l="1"/>
  <c r="O57" i="19"/>
  <c r="W56" i="19"/>
  <c r="O56" i="19"/>
  <c r="W55" i="19"/>
  <c r="O55" i="19"/>
  <c r="W54" i="19"/>
  <c r="O54" i="19"/>
  <c r="W53" i="19"/>
  <c r="O53" i="19"/>
  <c r="W52" i="19"/>
  <c r="O52" i="19"/>
  <c r="W51" i="19"/>
  <c r="O51" i="19"/>
  <c r="W50" i="19"/>
  <c r="O50" i="19"/>
  <c r="W49" i="19"/>
  <c r="O49" i="19"/>
  <c r="W48" i="19"/>
  <c r="O48" i="19"/>
  <c r="W47" i="19"/>
  <c r="O47" i="19"/>
  <c r="W46" i="19"/>
  <c r="O46" i="19"/>
  <c r="W45" i="19"/>
  <c r="O45" i="19"/>
  <c r="W44" i="19"/>
  <c r="O44" i="19"/>
  <c r="W43" i="19"/>
  <c r="O43" i="19"/>
  <c r="W42" i="19"/>
  <c r="O42" i="19"/>
  <c r="W41" i="19"/>
  <c r="O41" i="19"/>
  <c r="W14" i="10" l="1"/>
  <c r="O14" i="10"/>
  <c r="O17" i="10"/>
  <c r="O16" i="10"/>
  <c r="O15" i="10"/>
  <c r="O36" i="19"/>
  <c r="W36" i="19"/>
  <c r="W38" i="19"/>
  <c r="O34" i="19"/>
  <c r="W34" i="19"/>
  <c r="O26" i="19"/>
  <c r="W26" i="19"/>
  <c r="W18" i="19"/>
  <c r="O18" i="19"/>
  <c r="O9" i="19" l="1"/>
  <c r="O10" i="10"/>
  <c r="O11" i="10"/>
  <c r="O12" i="10"/>
  <c r="W13" i="19" l="1"/>
  <c r="O13" i="19"/>
  <c r="W11" i="19"/>
  <c r="O11" i="19"/>
  <c r="W9" i="10" l="1"/>
  <c r="O9" i="10"/>
  <c r="W8" i="10" l="1"/>
  <c r="O8" i="10"/>
  <c r="E9" i="11" l="1"/>
  <c r="F8" i="11"/>
  <c r="D9" i="11"/>
  <c r="C9" i="11"/>
  <c r="F4" i="11" l="1"/>
  <c r="F5" i="11"/>
  <c r="F6" i="11"/>
  <c r="F7" i="11"/>
  <c r="F3" i="11"/>
  <c r="F9" i="11" l="1"/>
  <c r="T23" i="7" l="1"/>
  <c r="L23" i="7"/>
  <c r="T22" i="7"/>
  <c r="L22" i="7"/>
  <c r="T21" i="7"/>
  <c r="L21" i="7"/>
  <c r="T20" i="7"/>
  <c r="L20" i="7"/>
  <c r="T19" i="7"/>
  <c r="L19" i="7"/>
  <c r="T18" i="7"/>
  <c r="L18" i="7"/>
  <c r="T17" i="7"/>
  <c r="L17" i="7"/>
  <c r="T16" i="7"/>
  <c r="L16" i="7"/>
  <c r="T15" i="7"/>
  <c r="L15" i="7"/>
  <c r="T14" i="7"/>
  <c r="L14" i="7"/>
  <c r="T13" i="7"/>
  <c r="L13" i="7"/>
  <c r="T12" i="7"/>
  <c r="L12" i="7"/>
  <c r="T11" i="7"/>
  <c r="L11" i="7"/>
  <c r="T10" i="7"/>
  <c r="L10" i="7"/>
  <c r="T9" i="7"/>
  <c r="L9" i="7"/>
  <c r="T8" i="7"/>
  <c r="L8" i="7"/>
  <c r="T7" i="7"/>
  <c r="L7" i="7"/>
</calcChain>
</file>

<file path=xl/sharedStrings.xml><?xml version="1.0" encoding="utf-8"?>
<sst xmlns="http://schemas.openxmlformats.org/spreadsheetml/2006/main" count="1481" uniqueCount="670">
  <si>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</si>
  <si>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</si>
  <si>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</si>
  <si>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</si>
  <si>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</si>
  <si>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</si>
  <si>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</si>
  <si>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</si>
  <si>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</si>
  <si>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</si>
  <si>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</si>
  <si>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</si>
  <si>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</si>
  <si>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</si>
  <si>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</si>
  <si>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</si>
  <si>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</si>
  <si>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</si>
  <si>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</si>
  <si>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</si>
  <si>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</si>
  <si>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</si>
  <si>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</si>
  <si>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</si>
  <si>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</si>
  <si>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</si>
  <si>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</si>
  <si>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Updated:</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</si>
  <si>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</si>
  <si>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</si>
  <si>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</si>
  <si>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</si>
  <si>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</si>
  <si>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</si>
  <si>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</si>
  <si>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</si>
  <si>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</si>
  <si>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</si>
  <si>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</si>
  <si>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</si>
  <si>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</si>
  <si>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</si>
  <si>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</si>
  <si>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</si>
  <si>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</si>
  <si>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</si>
  <si>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</si>
  <si>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</si>
  <si>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</si>
  <si>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</si>
  <si>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</si>
  <si>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</si>
  <si>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</si>
  <si>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</si>
  <si>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</si>
  <si>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</si>
  <si>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</si>
  <si>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</si>
  <si>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</si>
  <si>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</si>
  <si>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</si>
  <si>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</si>
  <si>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</si>
  <si>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</si>
  <si>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</si>
  <si>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</si>
  <si>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</si>
  <si>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</si>
  <si>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</si>
  <si>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</si>
  <si>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</si>
  <si>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</si>
  <si>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</si>
  <si>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</si>
  <si>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</si>
  <si>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</si>
  <si>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</si>
  <si>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</si>
  <si>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</si>
  <si>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</si>
  <si>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</si>
  <si>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</si>
  <si>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</si>
  <si>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</si>
  <si>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</si>
  <si>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</si>
  <si>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</si>
  <si>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</si>
  <si>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</si>
  <si>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</si>
  <si>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</si>
  <si>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</si>
  <si>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</si>
  <si>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</si>
  <si>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</si>
  <si>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</si>
  <si>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</si>
  <si>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</si>
  <si>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</si>
  <si>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</si>
  <si>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</si>
  <si>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</si>
  <si>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</si>
  <si>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</si>
  <si>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</si>
  <si>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Quarterly grant spend profiling in place for all CDGD projects.
Early identification of current pipeline projects to alternatively fund from grant slippage</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</si>
  <si>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</si>
  <si>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</si>
  <si>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</si>
  <si>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</si>
  <si>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November 2018</t>
  </si>
  <si>
    <t>SSLEP Blank Risk Register</t>
  </si>
  <si>
    <t>GPF</t>
  </si>
  <si>
    <t>LA Accountable Body &amp; GPF Steering Group</t>
  </si>
  <si>
    <t>Loan repayment schedule included in GPF Funding Agreement together with explicit conditions stating the terms of the loan. Regular monitoring and close liaison with business applicant to identify any issues affecting the timely repayment of the loan</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</si>
  <si>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</si>
  <si>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</si>
  <si>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</si>
  <si>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</si>
  <si>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</si>
  <si>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</si>
  <si>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</si>
  <si>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</si>
  <si>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</si>
  <si>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</si>
  <si>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</si>
  <si>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</si>
  <si>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</si>
  <si>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</si>
  <si>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</si>
  <si>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</si>
  <si>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</si>
  <si>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</si>
  <si>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</si>
  <si>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</si>
  <si>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</si>
  <si>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</si>
  <si>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</si>
  <si>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</si>
  <si>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</si>
  <si>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</si>
  <si>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</si>
  <si>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</si>
  <si>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</si>
  <si>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</si>
  <si>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</si>
  <si>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</si>
  <si>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</si>
  <si>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</si>
  <si>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</si>
  <si>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</si>
  <si>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</si>
  <si>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</si>
  <si>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</si>
  <si>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</si>
  <si>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</si>
  <si>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</si>
  <si>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</si>
  <si>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</si>
  <si>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</si>
  <si>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</si>
  <si>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</si>
  <si>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</si>
  <si>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</si>
  <si>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</si>
  <si>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</si>
  <si>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</si>
  <si>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</si>
  <si>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</si>
  <si>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</si>
  <si>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</si>
  <si>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</si>
  <si>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</si>
  <si>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</si>
  <si>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</si>
  <si>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</si>
  <si>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</si>
  <si>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</si>
  <si>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</si>
  <si>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</si>
  <si>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</si>
  <si>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</si>
  <si>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</si>
  <si>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</si>
  <si>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</si>
  <si>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</si>
  <si>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</si>
  <si>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</si>
  <si>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 xml:space="preserve">Chair to maintain engagement with government on progress, most recently (15 February) in notifying govt of company formation which aligns with current LEP geography ie county boundaries.
Executive Board to discuss once geographies determined. </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</si>
  <si>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</si>
  <si>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</si>
  <si>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</si>
  <si>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</si>
  <si>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</si>
  <si>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</si>
  <si>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</si>
  <si>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</si>
  <si>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</si>
  <si>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</si>
  <si>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</si>
  <si>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</si>
  <si>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</si>
  <si>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</si>
  <si>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</si>
  <si>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13</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</si>
  <si>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</si>
  <si>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</si>
  <si>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</si>
  <si>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</si>
  <si>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</si>
  <si>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</si>
  <si>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</si>
  <si>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</si>
  <si>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</si>
  <si>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</si>
  <si>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 xml:space="preserve">An Outputs report/position statement and recommendations has been prepared for PAG 27/08/19, and is subsequently to be taken to Executive Board. 
(Review pipeline, open call). </t>
  </si>
  <si>
    <t>An Outputs report/position statement and recommendations has been prepared for PAG 27/08/19, and is subsequently to be taken to Executive Board on 19/09/19.
(Review pipeline, open call).</t>
  </si>
  <si>
    <t>Scheme of Delegation was signed on 18/7/2019</t>
  </si>
  <si>
    <t>Review redundancy annually.  Keep running total of VAT from 1/4/2019</t>
  </si>
  <si>
    <t>Key  "Red" rated risk level activities</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</si>
  <si>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</si>
  <si>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</si>
  <si>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</si>
  <si>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</si>
  <si>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</si>
  <si>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</si>
  <si>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</si>
  <si>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</si>
  <si>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</si>
  <si>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 xml:space="preserve">CDGD 21
</t>
  </si>
  <si>
    <t xml:space="preserve">CDGD 22
</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</si>
  <si>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</si>
  <si>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</si>
  <si>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</si>
  <si>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</si>
  <si>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</si>
  <si>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</si>
  <si>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</si>
  <si>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Deliverables</t>
  </si>
  <si>
    <t>Finances</t>
  </si>
  <si>
    <t>Reputation</t>
  </si>
  <si>
    <t>Lichfield Park</t>
  </si>
  <si>
    <t>AG</t>
  </si>
  <si>
    <t>Meaford</t>
  </si>
  <si>
    <t>Bericote Four Ashes</t>
  </si>
  <si>
    <t>Stafford Western Access Route</t>
  </si>
  <si>
    <t>A</t>
  </si>
  <si>
    <t>Etruria Valley</t>
  </si>
  <si>
    <t>AR</t>
  </si>
  <si>
    <t>LSTP (SoTCC &amp; SCC)</t>
  </si>
  <si>
    <t>Branston Locks</t>
  </si>
  <si>
    <t>Advanced Manufacturing Skills Hub - South Staffordshire College</t>
  </si>
  <si>
    <t>Advanced Manufacturing Skills Hub - Stafford College</t>
  </si>
  <si>
    <t>Advanced Manufacturing Skills Hub - JCB Academy</t>
  </si>
  <si>
    <t>Tamworth Enterprise Quarter</t>
  </si>
  <si>
    <t>G</t>
  </si>
  <si>
    <t>Leek Mill Heritage Quarter</t>
  </si>
  <si>
    <t>Rugeley Town Centre</t>
  </si>
  <si>
    <t>Friarsgate, Lichfield</t>
  </si>
  <si>
    <t>Economic Regeneration Programme</t>
  </si>
  <si>
    <t>ROF Featherstone</t>
  </si>
  <si>
    <t>Chatterley Valley West Site Access</t>
  </si>
  <si>
    <t>Redhill Business Park</t>
  </si>
  <si>
    <t>Keele Innovation Centre No.5 (IC5)</t>
  </si>
  <si>
    <t>I54 South Staffordshire Employment Site</t>
  </si>
  <si>
    <t>Lichfield Southern Bypass Phase 3</t>
  </si>
  <si>
    <t>Bericote Four Ashes Phase 2</t>
  </si>
  <si>
    <t>City East Link Road (formerly Hanley - Bentilee Link)</t>
  </si>
  <si>
    <t>Spode Works</t>
  </si>
  <si>
    <t>Keele Smart Innovation Hub</t>
  </si>
  <si>
    <t>Skills Capital Equipment Fund</t>
  </si>
  <si>
    <t>City Centre Access</t>
  </si>
  <si>
    <t>Churnet Works Small Business Units</t>
  </si>
  <si>
    <t>SME Expansion Support Programme</t>
  </si>
  <si>
    <t>Stoke-on-Trent Railway Station Power Upgrade</t>
  </si>
  <si>
    <t>Victoria Ground (Phase 2)</t>
  </si>
  <si>
    <t>Blythe Park Extension Infrastructure Project</t>
  </si>
  <si>
    <t>Stafford Gateway Strategic Land Acquisition</t>
  </si>
  <si>
    <t>Withdrawn</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</si>
  <si>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</si>
  <si>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</si>
  <si>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</si>
  <si>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</si>
  <si>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</si>
  <si>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</si>
  <si>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</si>
  <si>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</si>
  <si>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</si>
  <si>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</si>
  <si>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</si>
  <si>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</si>
  <si>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t>ROF Featherstone - Strategic Employment Site</t>
  </si>
  <si>
    <t>RAG Rating PREVIOUS quarter</t>
  </si>
  <si>
    <t>Change to overall risk level in Q3</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</si>
  <si>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</si>
  <si>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</si>
  <si>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2 business applicants have defaulted on their loan to date and the terms and consequences, including additional interest charged on the outstanding balance, were executed for both of the 2 projects of default. All GPF contracted schemes will be closely monitored to identify any potential default situations</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</si>
  <si>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</si>
  <si>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</si>
  <si>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</si>
  <si>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</si>
  <si>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</si>
  <si>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</si>
  <si>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</si>
  <si>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</si>
  <si>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</si>
  <si>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 xml:space="preserve">The Chair, Board Members and Partnerships Manager are engaging in local regional and national discussions on future policy and delivery mechanisms. </t>
  </si>
  <si>
    <t>Resources</t>
  </si>
  <si>
    <t>SSLEP delivery</t>
  </si>
  <si>
    <t>12.03.2020</t>
  </si>
  <si>
    <t>Audit &amp; Finance Committee</t>
  </si>
  <si>
    <t>Strategic 8</t>
  </si>
  <si>
    <t>Strategic 9</t>
  </si>
  <si>
    <t>Government  advice</t>
  </si>
  <si>
    <t xml:space="preserve">Note Government advice and mitigations.
Government process to mitigate against impact on the economy. Internally: apply remote working proactices and other government advice to ensure contimued working of secretariat
</t>
  </si>
  <si>
    <t xml:space="preserve">The Interim Partnership Manager is now taking the CEO post through job evaluation in order to set the appropriate salary.  Job evaluation takes 20 working day after which Union agreement is required and then a recruitment process 
</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</si>
  <si>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</si>
  <si>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</si>
  <si>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</si>
  <si>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 xml:space="preserve">Quarterly spend reporting to the Audit &amp; Finance Group and the LEP Executive Board to highlight potential scheme/project slippage risks against the current CDGD Delivery Programme
Funding from withdrawn schemes has been reallocated . 
Funding agreements for high risk schemes which are due to commence and complete in year 2020/21 include monitoring plans linked to financial penalties.
An additional  funding agreement has been contracted to mitigate against further slippage or failure. </t>
  </si>
  <si>
    <t>JC/SP/
LEP Chair</t>
  </si>
  <si>
    <t>Engage with BEIS - push for extension of timescales for spend
Lobby ministers
Engage with support groups such as LEP network</t>
  </si>
  <si>
    <t xml:space="preserve">Regular reviews are undertaken at SPMG.  Outcomes dashboard is produced to highlight any potential areas of concern at an early stage.
Open call prioritised on shovel ready schemes capable of delivering housing (and/or jobs) within LGF timescale.
Action to add on survey of Housing Approvals.
 Tightening of future funding agreements re timings and clawback will help to mitigate. Revised funding agreement drafted by Legal.
Close links are maintained with BEIS
</t>
  </si>
  <si>
    <t>Paper  taken to Board on 19/09/2019
Board requested that Notice letters are to be sent to lagging schemes, giving deadlines for position statements/progress reports; these have been brought to the Board Oct/Nov 2019
Quarterly ouput reporting is taken to Audit &amp; Finance Group, SPMG and Executive Board.  Forecasts are revised annually in Q1 - a deep dive into forecasting will take place April 2020</t>
  </si>
  <si>
    <t>Questions and issues have been escalated to BEIS, who are collating these in order to inform a response</t>
  </si>
  <si>
    <t>Strategic 7</t>
  </si>
  <si>
    <t xml:space="preserve">CDGD 25
</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</si>
  <si>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</si>
  <si>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LEP Geography Resolution</t>
  </si>
  <si>
    <t>RECRUITMENT OF CEO (interim in place currently)</t>
  </si>
  <si>
    <t>COVID 19 - impact resources /programme delivery / economy.</t>
  </si>
  <si>
    <t>Macroeconomic Impacts on Programmes
Brexit Implications / Recession / COVID Impacts.  Programmes could stall which would affect programmes not meeting its 2021 targets</t>
  </si>
  <si>
    <t>CDGD Programme slippage missing Mar 2021 deadline - LEP missing Growth Deal Objective and reputational damage impacting future funding</t>
  </si>
  <si>
    <t>4 schemes (2 very large) in programme may not spend grant allocation by Mar'21 deadline. Impacts output and loss of grant</t>
  </si>
  <si>
    <t>COVID 19 Coronavirus - impact on programme delivery; impact on schemes' ability to spend LGF grant within deadline if work is delayed or halted.</t>
  </si>
  <si>
    <t>SSLEP Programme Risk Management - April 2020</t>
  </si>
  <si>
    <t>RAG Rating Q4 19/20</t>
  </si>
  <si>
    <r>
      <t xml:space="preserve">PROJECT - overall RAG rating of scheme 
(updated quarterly to align with BEIS reporting)
</t>
    </r>
    <r>
      <rPr>
        <b/>
        <sz val="12"/>
        <color rgb="FFFF0000"/>
        <rFont val="Arial"/>
        <family val="2"/>
      </rPr>
      <t>NOTE: the full impact of Covid and government response re extending spend/delivery deadlines are not yet known and not reflected here</t>
    </r>
  </si>
  <si>
    <t>Nigel senior</t>
  </si>
  <si>
    <t xml:space="preserve">Plans to allocate remaining ESIF allocations for LEP areas through ERDF and ESF National Reserve Fund calls have now been put on hold in favour of re-orientating remaining funds to align with national priorities, as part of the EU's COVID-19 response package. For the UK this means that funds will target te three highest government priorities as part of their response to COVID-19, namely supporting the NHS, helping businesses and self employed and employment measures to help those in work retain their jobs. Whilst all of these measures are likely to benefit the SSLEP area, remaining priojects and programmes planned for the National Reserve Fund calls that don't feature in these three priorities are now unable to bid for ESIF Funding   </t>
  </si>
  <si>
    <t>Need to follow emerging guidance on re-orientation of ESIF funds and ensure government priorities benefit the SSLEP area</t>
  </si>
  <si>
    <t>TA Team</t>
  </si>
  <si>
    <t>Continue to monitor and advise via ESIF Committee and SSLEP Executive Board</t>
  </si>
  <si>
    <t>4/14/20</t>
  </si>
  <si>
    <t>Updates from CLG</t>
  </si>
  <si>
    <t>Impact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</si>
  <si>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</si>
  <si>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</si>
  <si>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</si>
  <si>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</si>
  <si>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The LEP is continuing to strengthen its performance, through developing &amp; delivering a new Improvement Plan for 20/21.  The CEO recruitment and the development of the new Communications Plan are underway.  The Chair &amp; interim Partnership Manager contribute to recovery planning through weekly regional LEP meetings and feed into Network work directly and through the regional grouping. The SSLEP Covid Taskforce enables partners discussion &amp; coordination on recovery, renewal &amp; resilience work.</t>
  </si>
  <si>
    <t xml:space="preserve">In the light of the unprecedented Covid-19 crisis, its economic impacts and the requirement for an emergency package of support for business, the new Government must refocus to address new challenges through adoption of new policy positions, initiatives &amp; delivery mechanisms. Ministers are considering a range of new policy options. LEPs are vulnerable to the policy outcomes and this inability to move/lack of self-determination presents a unique risk for the company and limits the ability to plan for the future. </t>
  </si>
  <si>
    <t>The LEP is working with the LEP Network in articulating the added value from LEPs in supporting recovery planning, providing business expertise on how to remobilise supply chains and stimulate demand. Through its Annual Performance Review outcomes, SSLEP has verified its transformational improvements across governance, accountable systems &amp; processes and the capacity &amp; capability of its Board and Secretariat and, working together &amp; using strengths of all partners, can demonstrate our readiness to take on the current challenges and deliver economic recovery &amp; growth across SSLEP.</t>
  </si>
  <si>
    <t>ESIF 5</t>
  </si>
  <si>
    <r>
      <t xml:space="preserve">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has been held between SSLEP and GBSLEP &amp; WLEP Chairs on 19 February 2020 </t>
    </r>
    <r>
      <rPr>
        <sz val="10"/>
        <color rgb="FFFF0000"/>
        <rFont val="Arial"/>
        <family val="2"/>
      </rPr>
      <t>and resulted in a further letter send advising that local resolution was not possible. Ministerial response is now likely to be aligned with the publication of the Devolution White Paper however removal of overlaps continues to be govt policy.</t>
    </r>
  </si>
  <si>
    <r>
      <rPr>
        <sz val="10"/>
        <color rgb="FFFF0000"/>
        <rFont val="Arial"/>
        <family val="2"/>
      </rPr>
      <t>Job evaluation has been completed. The Chair &amp; CEO have undertaken investigations into the current market and preparations are underway to advertise the post.</t>
    </r>
    <r>
      <rPr>
        <sz val="10"/>
        <rFont val="Arial"/>
        <family val="2"/>
      </rPr>
      <t xml:space="preserve"> Approval to Consider potential to extend interim Partnership Manager contract or alternative arrangements in the event of delays in appointing CEO.</t>
    </r>
  </si>
  <si>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At LEP Board of 19 March 2020, the LIS Implementation Sub Groups were charged with identifying immediate, short &amp; medium term actions for inclusion in recovering planning. Data and intelligence is being gathered by the full range of LEP partners in order to ensure a detailed understanding of economic impacts are available in considering required actions.  </t>
  </si>
  <si>
    <r>
      <t xml:space="preserve">Jobs (5000) and Houses (10000)  CDGD target by Mar 2021 could be missed. Reputational damage impacting future funding.  </t>
    </r>
    <r>
      <rPr>
        <sz val="10"/>
        <color rgb="FFFF0000"/>
        <rFont val="Arial"/>
        <family val="2"/>
      </rPr>
      <t>Delays due to Covid increase this risk.</t>
    </r>
  </si>
  <si>
    <r>
      <t xml:space="preserve"> - Churnet Works has now withdrawn (21/08/19).
 - CCAP - Notice letter sent 27/09/19. Response letter received from SoTCC, (Exec Board agenda for 17/10/19) provided reassurance that spend/delivery targets could be met. Spend is due to recommence in Q4 19/20
 - CELR business case was  approved by Exec Board subject to T&amp;C's and Monitoring Plan including penalty milestones - these have been drafted . Funding agreement now signed
 - Etruria brought a report to Exec Board on 21/11/19.  All elements of the business case have been submitted to DfT - awaiting outcome of business appraisal by DfT.  
</t>
    </r>
    <r>
      <rPr>
        <sz val="10"/>
        <color rgb="FFFF0000"/>
        <rFont val="Arial"/>
        <family val="2"/>
      </rPr>
      <t xml:space="preserve"> - - Etruria Valley -  All elements of the business case have been APPROVED by DfT.  Funding agreement and monitoring plan is to be drawn up.   
The 2 very large schemes are now contracted or in contracting, but Covid makes delivery within timescale uncertain</t>
    </r>
  </si>
  <si>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</si>
  <si>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Comment added where RAG status has changed</t>
  </si>
  <si>
    <t xml:space="preserve">Claiming grant quarterly but no progress report provided since March 2019. </t>
  </si>
  <si>
    <t>These franchises have had programmes locked - they're checking if they are allowed to proceed with this</t>
  </si>
  <si>
    <t>Housing doing well but commercial side is not happening despite some interest</t>
  </si>
  <si>
    <t>Spend was to have recommenced in Q4 but programme appears to be further delayed.</t>
  </si>
  <si>
    <t>Approved by DfT but still needs to be contracted and delivered in a very tight timeframe.</t>
  </si>
  <si>
    <t>No progress. To be raised at SPMG</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</si>
  <si>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</si>
  <si>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</si>
  <si>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</si>
  <si>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</si>
  <si>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t>
  </si>
  <si>
    <t>Appropriate timely responses in the absence of clarity re impact and timing</t>
  </si>
  <si>
    <t>Recruitment of CEO – there is a risk that the CEO will not have been appointed before the Interim CEO completes his contract, or that there will not be enough time for an effective handover.</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</si>
  <si>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</si>
  <si>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</si>
  <si>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</si>
  <si>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</si>
  <si>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</si>
  <si>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</si>
  <si>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1. Build credibility - demonstrate delivery; show that the LEP is a valid investment proposal.
2. Lobby the government
3. Build good partner relations</t>
  </si>
  <si>
    <t>Government policy</t>
  </si>
  <si>
    <t>Compliance</t>
  </si>
  <si>
    <t>Governance processes</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</si>
  <si>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</si>
  <si>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</si>
  <si>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</si>
  <si>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Strategic 10</t>
  </si>
  <si>
    <t>Strategic 11</t>
  </si>
  <si>
    <t>GPF 2</t>
  </si>
  <si>
    <t>GPF 3</t>
  </si>
  <si>
    <t xml:space="preserve">GPF 4
</t>
  </si>
  <si>
    <t>GPF 1</t>
  </si>
  <si>
    <t>Skills 4</t>
  </si>
  <si>
    <t>Skills 5</t>
  </si>
  <si>
    <t>Skills 6</t>
  </si>
  <si>
    <t>Skills 7</t>
  </si>
  <si>
    <t>FG 5</t>
  </si>
  <si>
    <t>FG 8</t>
  </si>
  <si>
    <t>FG 9</t>
  </si>
  <si>
    <t>FG 2</t>
  </si>
  <si>
    <t>FG 4</t>
  </si>
  <si>
    <t>FG 6</t>
  </si>
  <si>
    <t>FG 13</t>
  </si>
  <si>
    <t>ESIF 6</t>
  </si>
  <si>
    <t>ESIF 7</t>
  </si>
  <si>
    <t>ESIF 8</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</si>
  <si>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</si>
  <si>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</si>
  <si>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</si>
  <si>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</si>
  <si>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</si>
  <si>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</si>
  <si>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</si>
  <si>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</si>
  <si>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</si>
  <si>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</si>
  <si>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</si>
  <si>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</si>
  <si>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</si>
  <si>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</si>
  <si>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</si>
  <si>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</si>
  <si>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</si>
  <si>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</si>
  <si>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</si>
  <si>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</si>
  <si>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</si>
  <si>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</si>
  <si>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</si>
  <si>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</si>
  <si>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</si>
  <si>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</si>
  <si>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</si>
  <si>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</si>
  <si>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</si>
  <si>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</si>
  <si>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</si>
  <si>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</si>
  <si>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</si>
  <si>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</si>
  <si>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</si>
  <si>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</si>
  <si>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</si>
  <si>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</si>
  <si>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</si>
  <si>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</si>
  <si>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</si>
  <si>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</si>
  <si>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</si>
  <si>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</si>
  <si>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</si>
  <si>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</si>
  <si>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</si>
  <si>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</si>
  <si>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</si>
  <si>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</si>
  <si>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</si>
  <si>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Continue to liaise with MHCLG on Government announcements with regard to replacement funding</t>
  </si>
  <si>
    <t>Working with live ERDF / ESF projects</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</si>
  <si>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</si>
  <si>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</si>
  <si>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</si>
  <si>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</si>
  <si>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</si>
  <si>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</si>
  <si>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</si>
  <si>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</si>
  <si>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</si>
  <si>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</si>
  <si>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</si>
  <si>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</si>
  <si>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</si>
  <si>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</si>
  <si>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</si>
  <si>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</si>
  <si>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</si>
  <si>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</si>
  <si>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</si>
  <si>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</si>
  <si>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Severe</t>
  </si>
  <si>
    <t>10.12.2018</t>
  </si>
  <si>
    <t>SSLEP PAG</t>
  </si>
  <si>
    <t xml:space="preserve">LEP geography.
</t>
  </si>
  <si>
    <t>SSLEP Chair</t>
  </si>
  <si>
    <t>Immediate</t>
  </si>
  <si>
    <t>Moderate</t>
  </si>
  <si>
    <t>An inexperienced LEP Board as a singular Board</t>
  </si>
  <si>
    <t>15.06.20</t>
  </si>
  <si>
    <t xml:space="preserve">Status </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</si>
  <si>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</si>
  <si>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</si>
  <si>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</si>
  <si>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</si>
  <si>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</si>
  <si>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</si>
  <si>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</si>
  <si>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</si>
  <si>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</si>
  <si>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</si>
  <si>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</si>
  <si>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</si>
  <si>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</si>
  <si>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Mark Parkinson</t>
  </si>
  <si>
    <t>LEP CEO</t>
  </si>
  <si>
    <t>Manufacturing Excellence Centre
The provider may not achieve its targets</t>
  </si>
  <si>
    <t>Delivery of outputs</t>
  </si>
  <si>
    <t xml:space="preserve">Programme delivery </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</si>
  <si>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</si>
  <si>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</si>
  <si>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</si>
  <si>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</si>
  <si>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FG 3</t>
  </si>
  <si>
    <t>Strategic 1</t>
  </si>
  <si>
    <t>CEO post has been through Job Evaluation; it will now follow the recruitment process.</t>
  </si>
  <si>
    <t>ToRs have been produced.</t>
  </si>
  <si>
    <t>LIS subgroups write strategy then go out to tender.  Partners develop plans for EOIs then bring business cases to SPMG.</t>
  </si>
  <si>
    <t>13.08.2020</t>
  </si>
  <si>
    <t>SSLEP CEO</t>
  </si>
  <si>
    <t>Programme Delivery</t>
  </si>
  <si>
    <t xml:space="preserve">Annual budget reviews
</t>
  </si>
  <si>
    <t xml:space="preserve">Monitor 
</t>
  </si>
  <si>
    <t>Close links with SCC HR re JE process. 
Recruitment process.</t>
  </si>
  <si>
    <t xml:space="preserve"> A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 (Note: during the recent GBF bid, BEIS referred some districts back to SSLEP from GBSLEP).</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</si>
  <si>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</si>
  <si>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19.08.2020</t>
  </si>
  <si>
    <t>GPF Panel</t>
  </si>
  <si>
    <t>GPF Manager</t>
  </si>
  <si>
    <t xml:space="preserve">London House loan of £450K for construction of student accommodation, to date remains unpaid. Now with SCC legal to recover
</t>
  </si>
  <si>
    <t>Impacts on the ability to offer funding to other businesses</t>
  </si>
  <si>
    <t>Continue to monitor using ERDF process and advise via ESIF Committee and SSLEP Executive Board</t>
  </si>
  <si>
    <t>ESIF 9</t>
  </si>
  <si>
    <t>ESIF 10</t>
  </si>
  <si>
    <t>The County wide redundancy Task Force is utilising the JEP brokerage service to assist individuals get back into employment.  The capacity of this service could be called into question once the furlough scheme comes to an end in October.</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</si>
  <si>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</si>
  <si>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</si>
  <si>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</si>
  <si>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</si>
  <si>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</si>
  <si>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ESF will continue to work with DWP to reshape the delivery profile and  expenditure profile</t>
  </si>
  <si>
    <t xml:space="preserve">Monitored via the ESF Officer Group </t>
  </si>
  <si>
    <t>Julie Obada/ Tony Baines</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</si>
  <si>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</si>
  <si>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The delay in government confirming future geographies could impact on SSLEP funding from goverment going forwards.  Funding could be witheld in the future.</t>
  </si>
  <si>
    <r>
      <t>Ensure all Board members are brought up to speed as soon as possible,</t>
    </r>
    <r>
      <rPr>
        <sz val="8"/>
        <color rgb="FF00B050"/>
        <rFont val="Arial"/>
        <family val="2"/>
      </rPr>
      <t xml:space="preserve"> </t>
    </r>
    <r>
      <rPr>
        <sz val="8"/>
        <rFont val="Arial"/>
        <family val="2"/>
      </rPr>
      <t>via the Induction programme and via regular one to one's with chairman etc.</t>
    </r>
  </si>
  <si>
    <t>Impacting on ability of Board to act as a single group, in the best interests of the group i.e. being able to focus on "larger than local" issues.</t>
  </si>
  <si>
    <t>The situation has already been improved and the LEP is looking to recruit another Board member. (Requirement is 50/50 in timescale).  To be discussed at mid-year review</t>
  </si>
  <si>
    <t>Forward plan of governance tasks to be compiled to identify pressure points.
Potential further funding may become available for GBF support.</t>
  </si>
  <si>
    <t xml:space="preserve">Liquidation of Pochin as builders appointed for Hilton Garden hotel development part funded via GPF grant.  New builders appointed, development as yet incomplete. Additional delay as a result of COVID-19 disruption. </t>
  </si>
  <si>
    <t xml:space="preserve">GPF calls fail to attract eligible applications from businesses.  There are concerns that Covid may impact. </t>
  </si>
  <si>
    <t>Partner networks are monitoring this and the LEP is seeking early insight.  The white paper is expecting in the Autumn, and should set out the process.</t>
  </si>
  <si>
    <t>Need to advise projects to use the MHCLG Project Change Request Process to get any delivery issues addressed so as funds are not lost to specific projects through non delivery or non compliance</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</si>
  <si>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</si>
  <si>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</si>
  <si>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</si>
  <si>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 xml:space="preserve">There is a risk that the forecast benefits of the District Heat Network may not be fulfilled due to the low price of natural gas. </t>
  </si>
  <si>
    <t>Benefits realisation</t>
  </si>
  <si>
    <t xml:space="preserve">Covid - future risk of further lockdown/second peak or further economic decline.  Impacts may include:
</t>
  </si>
  <si>
    <t xml:space="preserve"> - LIS may not be delivered
 - There may an operational risk if LEP resources are over-stretched (eg demand on Growth Hub support)
 - there may be an impact on future LEP funding if funds are diverted to support furlough or other government Covid mitigations.</t>
  </si>
  <si>
    <t>Impact would be potential loss of leadership and/or increased time for new CEO to become effective</t>
  </si>
  <si>
    <t xml:space="preserve">We are not clear what the devolution paper re economic development in the region will say and therefore have no visibility of what will be required.  
</t>
  </si>
  <si>
    <t xml:space="preserve"> If a short notice call of limited scope arises there is a reputational risk re the LEP's ability to move quickly enough and inclusively enough.</t>
  </si>
  <si>
    <t xml:space="preserve">There is a risk that the SSLEP will not meet Diversity ambitions. </t>
  </si>
  <si>
    <t>The impact would be that failure to fulfil public board requirements would trigger BEIS improvement plan and associated reputational impact.</t>
  </si>
  <si>
    <t xml:space="preserve">There is a risk that LIS subgroups may not perform in line with their Terms of Reference.  </t>
  </si>
  <si>
    <t xml:space="preserve">The impact could be that an implementation Plan, which is likely to be required to access competitive/discretionary government funding, may not be produced.  </t>
  </si>
  <si>
    <t xml:space="preserve">With requirements from BEIS re governance requirements (Delivery Plan, AGM etc), there is a risk that the necessary admin tasks for the LEP Secretariat and the LEP sub-group leadership  may be greater than the resources available.  </t>
  </si>
  <si>
    <t xml:space="preserve">The impact of this could be that some governance requirements may not be met, negatively impacting on the LEP's reputation and performance indicators. </t>
  </si>
  <si>
    <t xml:space="preserve">Potential for default or delayed repayment of GPF loans.
AS GPF is to be self-sustaining.  </t>
  </si>
  <si>
    <t>This would impact on  capacity to provide future loans</t>
  </si>
  <si>
    <t>Delay or failure to complete the build would have  reputational impact on SSLEP and the loan may not be repaid, reducing the loan funding pot available to future schemes.</t>
  </si>
  <si>
    <t>Loans are not being allocated to support local businesses. Future risk to investment. Reputational risk for the SSLEP</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</si>
  <si>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</si>
  <si>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</si>
  <si>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</si>
  <si>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</si>
  <si>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</si>
  <si>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</si>
  <si>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There is a risk that insufficient funding is reserved from budget for future redundancies and VAT liabilities (post Company structure)</t>
  </si>
  <si>
    <t>Financial/
reputational</t>
  </si>
  <si>
    <t>The impact would be that SSLEP would be unable to meet its statutory obligations which would have a financial and reputational impact</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</si>
  <si>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</si>
  <si>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</si>
  <si>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</si>
  <si>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</si>
  <si>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
The LEP to continue to lobby government for UKSPF monies</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</si>
  <si>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</si>
  <si>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</si>
  <si>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</si>
  <si>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</si>
  <si>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</si>
  <si>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Impact is that the capacity of this service could be over-stretched once the furlough scheme comes to an end.</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</si>
  <si>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</si>
  <si>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</si>
  <si>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 xml:space="preserve">There is a risk of impact from Economic and Political trends which are beyond the control of the SSLEP. 
Brexit, national elections, general downturn in the economy could all impact negatively on the schemes within the programme.  
</t>
  </si>
  <si>
    <t>Programmes could slow or stall as a result of any of these external factors, which would have the affect of the programme not meeting its 2021 agreed targets</t>
  </si>
  <si>
    <t>Audit &amp; Finance Chair</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</si>
  <si>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</si>
  <si>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</si>
  <si>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</si>
  <si>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</si>
  <si>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r>
      <t xml:space="preserve">Replace 10 week bidding window with a continuous bidding call and publicise GPF via a wide range of media, events and partnership activity.
</t>
    </r>
    <r>
      <rPr>
        <i/>
        <sz val="9"/>
        <rFont val="Arial"/>
        <family val="2"/>
      </rPr>
      <t>Review criteria?</t>
    </r>
  </si>
  <si>
    <t>To  be monitored and discussed at the next funding meeting. Reserved from core budget: £100k for 2019/20 VAT and £65k for 20/21.  Redundancy pot of £45k + £10k top up to be added in 20/21; underspend from core fund may further increase this reserve.</t>
  </si>
  <si>
    <t>The impact is that the spend deadline may not be met and funding may be lost.</t>
  </si>
  <si>
    <t>Audit and Finance</t>
  </si>
  <si>
    <t xml:space="preserve">Regular reviews are undertaken at programme level and potential impacts of this risk monitored by each programme.
</t>
  </si>
  <si>
    <t xml:space="preserve">Keep abreast of political and economic trends.
</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</si>
  <si>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</si>
  <si>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</si>
  <si>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</si>
  <si>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</si>
  <si>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</si>
  <si>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</si>
  <si>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</si>
  <si>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Strategic 14</t>
  </si>
  <si>
    <t xml:space="preserve">
Strategic 13</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</si>
  <si>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</si>
  <si>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</si>
  <si>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</si>
  <si>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SSLEP programmes Issue Log</t>
  </si>
  <si>
    <t>SSLEP Programmes -  Risk Register</t>
  </si>
  <si>
    <t>SSLEP  Risk Register</t>
  </si>
  <si>
    <t xml:space="preserve">To  be monitored, discussed and the level of risk reviewed at the next funding meeting. 
CLOSED - The budget Jacqui set aside was for the development of the LIS itself (for example, if we needed any consultancy work etc.) not for any projects emerging out of it.  As I understand it, the projects themselves wouldn’t be funded by core budget, but by any funding schemes that were allocated to the LEP. </t>
  </si>
  <si>
    <t>Board</t>
  </si>
  <si>
    <t>RISKS</t>
  </si>
  <si>
    <t>ISSUES</t>
  </si>
  <si>
    <t>Minor</t>
  </si>
  <si>
    <t>Total risks by group assigned</t>
  </si>
  <si>
    <t>GBF2</t>
  </si>
  <si>
    <t>There is a risk that the SSLEP programme of Getting Building Fund schemes may not achieve forecast outputs</t>
  </si>
  <si>
    <t>Monitor spend and review spend forecasts regularly with scheme leads.
Spend profile is included in the funding agrement</t>
  </si>
  <si>
    <t>Outputs profile is included in the funding agreement</t>
  </si>
  <si>
    <t>Data and intelligence is being gathered by the full range of LEP partners in order to ensure a detailed understanding of economic impacts is available in considering required actions.   
Awareness of the impact and potential mitigations forms part of the integrated implementation plan and supported sub-groups. Ongoing</t>
  </si>
  <si>
    <t>Interim CEO appointed - 6 months secondment.
Recruitment committee for CEO post is to be scheduled for September 2020.  Ongoing.</t>
  </si>
  <si>
    <t xml:space="preserve">Quarterly grant spend profiling in place for all CDGD projects.
</t>
  </si>
  <si>
    <t xml:space="preserve"> The impact of this could be reputational damage to SSLEP and could impact negatively on future funding allocations made available to the LEP by government..</t>
  </si>
  <si>
    <t xml:space="preserve"> The impact of this could be potential withdrawal by government of unspent funding, resulting in loss of funding to Staffordshire and reputational damage to SSLEP.  It could also impact on future government funding allocations to SSLEP.</t>
  </si>
  <si>
    <t>29.10.20</t>
  </si>
  <si>
    <t>Finance
Reputation</t>
  </si>
  <si>
    <t xml:space="preserve">Any LGF funding that is not spent by March 2021 would be lost.  </t>
  </si>
  <si>
    <r>
      <t xml:space="preserve">Following flooding this summer, a review of flood risk/behaviour in Stoke town centre has caused the EA to redesign the solution for the </t>
    </r>
    <r>
      <rPr>
        <u/>
        <sz val="8"/>
        <rFont val="Arial"/>
        <family val="2"/>
      </rPr>
      <t xml:space="preserve">Stoke Flood Alleviation scheme. </t>
    </r>
    <r>
      <rPr>
        <sz val="8"/>
        <rFont val="Arial"/>
        <family val="2"/>
      </rPr>
      <t xml:space="preserve"> This has delayed the scheme and the forecast </t>
    </r>
    <r>
      <rPr>
        <u/>
        <sz val="8"/>
        <rFont val="Arial"/>
        <family val="2"/>
      </rPr>
      <t>LGF spend</t>
    </r>
    <r>
      <rPr>
        <sz val="8"/>
        <rFont val="Arial"/>
        <family val="2"/>
      </rPr>
      <t xml:space="preserve"> in Q2 did not occur. It is not certain what the new costs will be or if the £1.2m LGF grant will be spent before the March 2021 deadline.  No plans or spend forecasts are available yet; dates are unknown.  </t>
    </r>
    <r>
      <rPr>
        <i/>
        <sz val="8"/>
        <rFont val="Arial"/>
        <family val="2"/>
      </rPr>
      <t>(It should be noted that the EA are directly managing the scheme - SoTCC only provides a vehicle for LGF the funding flow).</t>
    </r>
  </si>
  <si>
    <t>EA gave a presentation featuring the amended design to SPMG on 29.10.20.  SPMG were concerned that although the new design is better for the area, the EA could not give reassurances on costs or spend profile.  
SPMG have escalated the issue to Executive Board and have tasked the EA with producing a spend plan by 12th November 2020, to be brought to the Executive Board on 19th November 2020 for consideration.  Accountable owners need to be identified for actions and a treatment plan agreed.</t>
  </si>
  <si>
    <t>Date updated or reviewed</t>
  </si>
  <si>
    <t>Summary - November 2020</t>
  </si>
  <si>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November: The project has exceeded its KPI targets for Sept 20 - Apprenticeship growth target 173 actual 194, new learners target 135 actual 205.</t>
    </r>
    <r>
      <rPr>
        <sz val="9"/>
        <rFont val="Arial"/>
        <family val="2"/>
      </rPr>
      <t xml:space="preserve">  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</si>
  <si>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 November: The project has exceeded its KPI targets for Sept 20 - Apprenticeship growth target 60 actual 61, new learners target 91 actual 247. </t>
    </r>
    <r>
      <rPr>
        <sz val="9"/>
        <rFont val="Arial"/>
        <family val="2"/>
      </rPr>
      <t>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</si>
  <si>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November: The project has mixed performance against its KPI targets for Sept 20 - Apprenticeship growth target 52 actual 44, new learners target 104 actual 1076. </t>
    </r>
    <r>
      <rPr>
        <sz val="9"/>
        <rFont val="Arial"/>
        <family val="2"/>
      </rPr>
      <t>CLOSE RISK</t>
    </r>
  </si>
  <si>
    <t>Legal ensuring mitigation measures in place.  
Letter re Revised Funding Conditions  taken to Executive Board 17/10/19.  Revised target practical completion date early September 2020 from original profile date of 07/08/2020.  03/11/20 - the Hotel is complete and opened in October with 30 jobs created.  CLOSE RISK</t>
  </si>
  <si>
    <r>
      <t>Funding Agreement is in place to mitigate loss via the terms of recovery. Interest is being charged and paid (</t>
    </r>
    <r>
      <rPr>
        <i/>
        <sz val="8"/>
        <rFont val="Arial"/>
        <family val="2"/>
      </rPr>
      <t>rate to be confirmed</t>
    </r>
    <r>
      <rPr>
        <sz val="8"/>
        <rFont val="Arial"/>
        <family val="2"/>
      </rPr>
      <t xml:space="preserve">).  As the student year starts, the understood intention is to repay it as cash flow improves. Update 03/00/20: The letter from legal has been drafted requesting immediate payment of the £450K loan and outstanding interest charges.  This will be sent to the beneficiary end of this week  </t>
    </r>
  </si>
  <si>
    <t>SPMG reviewed outputs and forecasting again in August and took a paper to Audit &amp; Finance Committee/ Board in September.
A presentation was given to SPMG by Jon Vining, detailing the issues that lie behind the issue regarding the historic infrastructure schemes.
Mapping of outputs forecasting from 2021-25 has taken place.</t>
  </si>
  <si>
    <t>issue 
Strategic</t>
  </si>
  <si>
    <t>issue 
CDGD</t>
  </si>
  <si>
    <t>issue 
Strategic</t>
  </si>
  <si>
    <t>issue 
GPF</t>
  </si>
  <si>
    <r>
      <t xml:space="preserve">NEW
issue 
</t>
    </r>
    <r>
      <rPr>
        <sz val="8"/>
        <rFont val="Arial"/>
        <family val="2"/>
      </rPr>
      <t>CDGD</t>
    </r>
  </si>
  <si>
    <t>Profile Finance Report tracker in place; 20/21 quarterly profile in place</t>
  </si>
  <si>
    <t xml:space="preserve">
There is the potential for i54WE to soak up another £1.7m of underspend (originally more, but i54WE now has £3m GBF funding allocated)  if further slippage occurs.  In addition toi i54WE, the S151 presented a paper to SPMG on 29/10/20, detailing further mitigation via other active LGF schemes that could quickly absord any underspend.  The report will be provided to Audit &amp; Finance Committee to provide assurance that mitigation is in place.</t>
  </si>
  <si>
    <t>The DHN lead will be bringing a presentation to Executive Board in November, so this risk could be more fully understood following the briefing.</t>
  </si>
  <si>
    <t xml:space="preserve">GBF programme is in very early stages. Business cases are being appraised by independent appraisers.
A contingency list of schemes has been drawn up and business cases are being prepared, should any final-list scheme fail to progress or fail to start for any reason.
As part of the baseline report to BEIS, schemes have been asked to submit a quarterly spend profile. This will be included in the funding agreements. </t>
  </si>
  <si>
    <t xml:space="preserve">GBF programme is in very early stages. Business cases are being appraised by independent appraisers.  
Outputs targets are included in the funding agreement.
</t>
  </si>
  <si>
    <t>03-Nov-200</t>
  </si>
  <si>
    <t>Risks</t>
  </si>
  <si>
    <t>03/11//2020</t>
  </si>
  <si>
    <t>Continuous bidding call appears to have worked with a steady number of expressions of interest converting to Stage 2 applications and now progressing to contracted projects.
January A&amp;F Group consider this risk to be "In Control" as applications are oversubscribed.
The next project call has taken place in September: Round 15:  3 projects have come forward
Panel meeting 12th November.</t>
  </si>
  <si>
    <t>Programme Risks and Issues</t>
  </si>
  <si>
    <t>Programme manager</t>
  </si>
  <si>
    <t>Finance
Delivery</t>
  </si>
  <si>
    <t>The LEP has no visibility of progress of this scheme and no sight of the scale of any further slippage, making it difficult to plan mitigation or to know whether to put mitigation in place immediately.  As the deadline approaches (March 2021), the window to divert funding to mitigating schemes reduces and any unspent funding could be lost to the LEP.</t>
  </si>
  <si>
    <t>The S151 Officer has provided a paper to SPMG and to Audit &amp; Finance Committee detailing the various routes that could be taken to mitigate against underspend.  Further work is to be undertaken to map the scale of potential slippage against potential mitigation routes</t>
  </si>
  <si>
    <t>There is an issue in determining the extent of mitigation required for LGF underspend/slippage due to lack of visibility of scheme progress.  LGF grant was diverted from the City East Link Road scheme following the BEIS review in June as CELR could not forecast spend within deadline.  CELR have repeatedly been asked to provide an updated monitoring plan and forecast in order to enable production of a revised funding contract but have failed to do so.  £1.012m spend was achieved in Q2 against a revised forecast spend of £2.382m (slippage of £1.37m).  Despite all requests, no progress report or forecast has been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</si>
</sst>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409]d\-mmm\-yyyy;@"/>
    <numFmt numFmtId="166" formatCode="dd/mm/yyyy;@"/>
    <numFmt numFmtId="167" formatCode="mm/dd/yy"/>
    <numFmt numFmtId="168" formatCode="dd/mm/yy;@"/>
  </numFmts>
  <fonts count="33"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sz val="10"/>
      <color indexed="23"/>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b/>
      <sz val="16"/>
      <name val="Arial"/>
      <family val="2"/>
    </font>
    <font>
      <sz val="9"/>
      <color rgb="FFFF0000"/>
      <name val="Arial"/>
      <family val="2"/>
    </font>
    <font>
      <b/>
      <sz val="12"/>
      <color theme="1"/>
      <name val="Arial"/>
      <family val="2"/>
    </font>
    <font>
      <sz val="8"/>
      <name val="Arial"/>
      <family val="2"/>
    </font>
    <font>
      <b/>
      <sz val="10"/>
      <color rgb="FFFF0000"/>
      <name val="Arial"/>
      <family val="2"/>
    </font>
    <font>
      <b/>
      <sz val="12"/>
      <color rgb="FFFF0000"/>
      <name val="Arial"/>
      <family val="2"/>
    </font>
    <font>
      <b/>
      <sz val="9"/>
      <color rgb="FFFF0000"/>
      <name val="Arial"/>
      <family val="2"/>
    </font>
    <font>
      <sz val="10"/>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sz val="8"/>
      <color rgb="FF00B050"/>
      <name val="Arial"/>
      <family val="2"/>
    </font>
    <font>
      <i/>
      <sz val="8"/>
      <name val="Arial"/>
      <family val="2"/>
    </font>
    <font>
      <i/>
      <sz val="9"/>
      <name val="Arial"/>
      <family val="2"/>
    </font>
    <font>
      <u/>
      <sz val="8"/>
      <name val="Arial"/>
      <family val="2"/>
    </font>
    <font>
      <b/>
      <sz val="8"/>
      <color rgb="FFFF0000"/>
      <name val="Arial"/>
      <family val="2"/>
    </font>
    <font>
      <b/>
      <sz val="20"/>
      <name val="Arial"/>
      <family val="2"/>
    </font>
  </fonts>
  <fills count="19">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D9D9D9"/>
        <bgColor rgb="FF000000"/>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8" tint="0.39997558519241921"/>
        <bgColor theme="4" tint="0.79998168889431442"/>
      </patternFill>
    </fill>
    <fill>
      <patternFill patternType="solid">
        <fgColor theme="0" tint="-0.249977111117893"/>
        <bgColor rgb="FF000000"/>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230">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1"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6" fillId="3" borderId="0" xfId="0" applyFont="1" applyFill="1" applyBorder="1" applyAlignment="1" applyProtection="1">
      <alignment vertical="top" wrapText="1"/>
      <protection locked="0"/>
    </xf>
    <xf numFmtId="164" fontId="0" fillId="3" borderId="0" xfId="0" applyNumberForma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0" xfId="0" applyFill="1" applyBorder="1" applyAlignment="1" applyProtection="1">
      <alignment horizontal="left" vertical="top" wrapText="1"/>
      <protection locked="0"/>
    </xf>
    <xf numFmtId="9" fontId="0" fillId="3" borderId="0" xfId="0" applyNumberFormat="1" applyFill="1" applyBorder="1" applyAlignment="1" applyProtection="1">
      <alignment horizontal="left" vertical="top" wrapText="1"/>
      <protection locked="0"/>
    </xf>
    <xf numFmtId="0" fontId="0" fillId="3" borderId="0" xfId="0" applyFill="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7" fillId="4" borderId="7" xfId="0" applyFont="1" applyFill="1" applyBorder="1" applyAlignment="1" applyProtection="1">
      <alignment horizontal="center" vertical="center" wrapText="1"/>
    </xf>
    <xf numFmtId="164"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textRotation="90" wrapText="1"/>
    </xf>
    <xf numFmtId="0" fontId="7" fillId="4"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5" borderId="1" xfId="0" applyFont="1" applyFill="1" applyBorder="1" applyAlignment="1" applyProtection="1">
      <alignment horizontal="right" vertical="center" wrapText="1"/>
      <protection locked="0"/>
    </xf>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9" fontId="2" fillId="5" borderId="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0" fontId="9" fillId="2" borderId="6" xfId="0" applyFont="1" applyFill="1" applyBorder="1" applyAlignment="1" applyProtection="1">
      <alignment horizontal="center" vertical="center" wrapText="1"/>
      <protection locked="0"/>
    </xf>
    <xf numFmtId="165" fontId="1" fillId="0" borderId="0" xfId="0" quotePrefix="1" applyNumberFormat="1" applyFont="1" applyBorder="1" applyAlignment="1" applyProtection="1">
      <alignment horizontal="left" vertical="top"/>
      <protection locked="0"/>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9" fillId="2" borderId="6" xfId="0" applyFont="1" applyFill="1" applyBorder="1" applyAlignment="1" applyProtection="1">
      <alignment horizontal="center" vertical="center" wrapText="1"/>
      <protection locked="0"/>
    </xf>
    <xf numFmtId="0" fontId="1" fillId="0" borderId="0" xfId="0" applyFont="1"/>
    <xf numFmtId="0" fontId="1" fillId="8" borderId="0" xfId="0" applyFont="1" applyFill="1"/>
    <xf numFmtId="0" fontId="5" fillId="0" borderId="0" xfId="0" applyFont="1"/>
    <xf numFmtId="17" fontId="1" fillId="0" borderId="0" xfId="0" applyNumberFormat="1" applyFont="1"/>
    <xf numFmtId="17" fontId="0" fillId="0" borderId="0" xfId="0" applyNumberFormat="1"/>
    <xf numFmtId="0" fontId="1" fillId="0" borderId="1" xfId="0" applyFont="1" applyBorder="1" applyAlignment="1">
      <alignment horizontal="center" vertical="center"/>
    </xf>
    <xf numFmtId="0" fontId="2" fillId="9" borderId="1" xfId="0" applyFont="1" applyFill="1" applyBorder="1" applyAlignment="1" applyProtection="1">
      <alignment horizontal="left" vertical="center" wrapText="1"/>
      <protection locked="0"/>
    </xf>
    <xf numFmtId="9" fontId="2" fillId="9" borderId="1" xfId="0" applyNumberFormat="1" applyFont="1" applyFill="1" applyBorder="1" applyAlignment="1" applyProtection="1">
      <alignment horizontal="left" vertical="center" wrapText="1"/>
      <protection locked="0"/>
    </xf>
    <xf numFmtId="0" fontId="3" fillId="9" borderId="1" xfId="0" applyFont="1" applyFill="1" applyBorder="1" applyAlignment="1" applyProtection="1">
      <alignment horizontal="center" vertical="center" wrapText="1"/>
    </xf>
    <xf numFmtId="0" fontId="2" fillId="9" borderId="1" xfId="1" applyFont="1" applyFill="1" applyBorder="1" applyAlignment="1" applyProtection="1">
      <alignment horizontal="left" vertical="center" wrapText="1"/>
      <protection locked="0"/>
    </xf>
    <xf numFmtId="0" fontId="2" fillId="9" borderId="1" xfId="0" applyFont="1" applyFill="1" applyBorder="1" applyAlignment="1" applyProtection="1">
      <alignment horizontal="center" vertical="center" wrapText="1"/>
      <protection locked="0"/>
    </xf>
    <xf numFmtId="165" fontId="2" fillId="9" borderId="1" xfId="0" applyNumberFormat="1" applyFont="1" applyFill="1" applyBorder="1" applyAlignment="1" applyProtection="1">
      <alignment horizontal="center" vertical="center" wrapText="1"/>
      <protection locked="0"/>
    </xf>
    <xf numFmtId="0" fontId="2" fillId="9"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9"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9" borderId="1" xfId="0" applyNumberFormat="1"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11" xfId="0" applyFont="1" applyFill="1" applyBorder="1" applyAlignment="1">
      <alignment horizontal="left" vertical="center" wrapText="1"/>
    </xf>
    <xf numFmtId="14" fontId="2" fillId="9"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17" fillId="0" borderId="1" xfId="0" applyFont="1" applyBorder="1" applyAlignment="1">
      <alignment horizontal="center" vertical="center" wrapText="1"/>
    </xf>
    <xf numFmtId="0" fontId="2" fillId="9" borderId="1" xfId="0" applyFont="1" applyFill="1" applyBorder="1" applyAlignment="1" applyProtection="1">
      <alignment vertical="center" wrapText="1"/>
      <protection locked="0"/>
    </xf>
    <xf numFmtId="165" fontId="2" fillId="9" borderId="1" xfId="1" applyNumberFormat="1" applyFont="1" applyFill="1" applyBorder="1" applyAlignment="1" applyProtection="1">
      <alignment horizontal="center" vertical="center" wrapText="1"/>
      <protection locked="0"/>
    </xf>
    <xf numFmtId="0" fontId="13" fillId="0" borderId="0" xfId="0" applyFont="1"/>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9" fillId="0" borderId="1" xfId="0" applyFont="1" applyBorder="1" applyAlignment="1">
      <alignment horizontal="center" vertical="center" wrapText="1"/>
    </xf>
    <xf numFmtId="166" fontId="2" fillId="9" borderId="1" xfId="1" applyNumberFormat="1" applyFont="1" applyFill="1" applyBorder="1" applyAlignment="1" applyProtection="1">
      <alignment horizontal="center" vertical="center" wrapText="1"/>
      <protection locked="0"/>
    </xf>
    <xf numFmtId="0" fontId="2" fillId="9" borderId="1" xfId="1" applyFont="1" applyFill="1" applyBorder="1" applyAlignment="1" applyProtection="1">
      <alignment vertical="center" wrapText="1"/>
      <protection locked="0"/>
    </xf>
    <xf numFmtId="0" fontId="3" fillId="9" borderId="1" xfId="0" applyFont="1" applyFill="1" applyBorder="1" applyAlignment="1">
      <alignment horizontal="center" vertical="center" wrapText="1"/>
    </xf>
    <xf numFmtId="0" fontId="2" fillId="9" borderId="0" xfId="0" applyFont="1" applyFill="1" applyAlignment="1">
      <alignment vertical="center" wrapText="1"/>
    </xf>
    <xf numFmtId="0" fontId="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5" fillId="0" borderId="13" xfId="1" applyFont="1" applyBorder="1" applyAlignment="1">
      <alignment vertical="center" wrapText="1"/>
    </xf>
    <xf numFmtId="0" fontId="15" fillId="0" borderId="14" xfId="1" applyFont="1" applyBorder="1" applyAlignment="1">
      <alignment horizontal="center"/>
    </xf>
    <xf numFmtId="0" fontId="15" fillId="0" borderId="14" xfId="1" applyFont="1" applyBorder="1" applyAlignment="1">
      <alignment horizontal="center" wrapText="1"/>
    </xf>
    <xf numFmtId="0" fontId="5" fillId="0" borderId="0" xfId="1"/>
    <xf numFmtId="0" fontId="5" fillId="0" borderId="1" xfId="1" applyBorder="1"/>
    <xf numFmtId="0" fontId="5" fillId="10" borderId="1" xfId="1" applyFill="1" applyBorder="1" applyAlignment="1">
      <alignment vertical="center"/>
    </xf>
    <xf numFmtId="0" fontId="5" fillId="11" borderId="1" xfId="1" applyFill="1" applyBorder="1" applyAlignment="1">
      <alignment horizontal="center" vertical="center"/>
    </xf>
    <xf numFmtId="0" fontId="5" fillId="0" borderId="1" xfId="1" applyBorder="1" applyAlignment="1">
      <alignment vertical="center"/>
    </xf>
    <xf numFmtId="0" fontId="5" fillId="12" borderId="1" xfId="1" applyFill="1" applyBorder="1"/>
    <xf numFmtId="0" fontId="5" fillId="14" borderId="1" xfId="1" applyFill="1" applyBorder="1" applyAlignment="1">
      <alignment horizontal="center" vertical="center"/>
    </xf>
    <xf numFmtId="0" fontId="5" fillId="13" borderId="1" xfId="1" applyFill="1" applyBorder="1" applyAlignment="1">
      <alignment horizontal="center" vertical="center"/>
    </xf>
    <xf numFmtId="0" fontId="5" fillId="5" borderId="1" xfId="1" applyFill="1" applyBorder="1"/>
    <xf numFmtId="0" fontId="5" fillId="5" borderId="1" xfId="1" applyFill="1" applyBorder="1" applyAlignment="1">
      <alignment vertical="center"/>
    </xf>
    <xf numFmtId="0" fontId="5" fillId="15" borderId="1" xfId="1" applyFill="1" applyBorder="1" applyAlignment="1">
      <alignment horizontal="center" vertical="center"/>
    </xf>
    <xf numFmtId="0" fontId="5" fillId="0" borderId="0" xfId="1" applyAlignment="1">
      <alignment wrapText="1"/>
    </xf>
    <xf numFmtId="0" fontId="5" fillId="16" borderId="1" xfId="1" applyFill="1" applyBorder="1" applyAlignment="1">
      <alignment vertical="center"/>
    </xf>
    <xf numFmtId="0" fontId="9" fillId="2" borderId="6" xfId="0" applyFont="1" applyFill="1" applyBorder="1" applyAlignment="1" applyProtection="1">
      <alignment horizontal="center" vertical="center" wrapText="1"/>
      <protection locked="0"/>
    </xf>
    <xf numFmtId="0" fontId="1" fillId="16" borderId="3" xfId="0" applyFont="1" applyFill="1" applyBorder="1" applyAlignment="1" applyProtection="1">
      <alignment horizontal="center" vertical="center" wrapText="1"/>
    </xf>
    <xf numFmtId="0" fontId="9" fillId="2" borderId="5" xfId="0" applyFont="1" applyFill="1" applyBorder="1" applyAlignment="1" applyProtection="1">
      <alignment vertical="center" wrapText="1"/>
      <protection locked="0"/>
    </xf>
    <xf numFmtId="165" fontId="14" fillId="9" borderId="1" xfId="0" applyNumberFormat="1" applyFont="1" applyFill="1" applyBorder="1" applyAlignment="1" applyProtection="1">
      <alignment horizontal="center" vertical="center" wrapText="1"/>
      <protection locked="0"/>
    </xf>
    <xf numFmtId="166" fontId="2" fillId="9" borderId="1"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vertical="center" wrapText="1"/>
      <protection locked="0"/>
    </xf>
    <xf numFmtId="0" fontId="1" fillId="16" borderId="7" xfId="0" applyFont="1" applyFill="1" applyBorder="1" applyAlignment="1" applyProtection="1">
      <alignment horizontal="center" vertical="center" wrapText="1"/>
    </xf>
    <xf numFmtId="0" fontId="16" fillId="17" borderId="0" xfId="0" applyFont="1" applyFill="1" applyAlignment="1">
      <alignment horizontal="center" vertical="center" wrapText="1"/>
    </xf>
    <xf numFmtId="0" fontId="21" fillId="0" borderId="0" xfId="0" applyFont="1" applyAlignment="1">
      <alignment vertical="center" wrapText="1"/>
    </xf>
    <xf numFmtId="0" fontId="16" fillId="0" borderId="0" xfId="0" quotePrefix="1" applyFont="1" applyAlignment="1">
      <alignment vertical="center" wrapText="1"/>
    </xf>
    <xf numFmtId="0" fontId="16" fillId="17" borderId="0" xfId="0" quotePrefix="1" applyFont="1" applyFill="1" applyAlignment="1">
      <alignment vertical="center" wrapText="1"/>
    </xf>
    <xf numFmtId="0" fontId="16" fillId="0" borderId="0" xfId="0" applyFont="1" applyAlignment="1">
      <alignment horizontal="center" vertical="center" wrapText="1"/>
    </xf>
    <xf numFmtId="0" fontId="22" fillId="17" borderId="0" xfId="0" applyFont="1" applyFill="1" applyAlignment="1">
      <alignment vertical="center" wrapText="1"/>
    </xf>
    <xf numFmtId="0" fontId="23" fillId="17" borderId="0" xfId="0" applyFont="1" applyFill="1" applyAlignment="1">
      <alignment vertical="center" wrapText="1"/>
    </xf>
    <xf numFmtId="0" fontId="16" fillId="0" borderId="0" xfId="0" applyFont="1" applyAlignment="1">
      <alignment vertical="center"/>
    </xf>
    <xf numFmtId="0" fontId="25" fillId="17" borderId="1" xfId="0" applyFont="1" applyFill="1" applyBorder="1" applyAlignment="1">
      <alignment horizontal="center" vertical="center" wrapText="1"/>
    </xf>
    <xf numFmtId="0" fontId="16" fillId="17" borderId="1" xfId="0" applyFont="1" applyFill="1" applyBorder="1" applyAlignment="1">
      <alignment vertical="center" wrapText="1"/>
    </xf>
    <xf numFmtId="0" fontId="16" fillId="17" borderId="1" xfId="0" applyFont="1" applyFill="1" applyBorder="1" applyAlignment="1">
      <alignment horizontal="center" vertical="center" wrapText="1"/>
    </xf>
    <xf numFmtId="0" fontId="22" fillId="17" borderId="1" xfId="0" applyFont="1" applyFill="1" applyBorder="1" applyAlignment="1">
      <alignment vertical="center" wrapText="1"/>
    </xf>
    <xf numFmtId="0" fontId="23" fillId="17" borderId="1" xfId="0" applyFont="1" applyFill="1" applyBorder="1" applyAlignment="1">
      <alignment vertical="center" wrapText="1"/>
    </xf>
    <xf numFmtId="0" fontId="25" fillId="18" borderId="12" xfId="0" applyFont="1" applyFill="1" applyBorder="1" applyAlignment="1">
      <alignment horizontal="center" vertical="center" wrapText="1"/>
    </xf>
    <xf numFmtId="0" fontId="25" fillId="18" borderId="1" xfId="0" applyFont="1" applyFill="1" applyBorder="1" applyAlignment="1">
      <alignment vertical="center" wrapText="1"/>
    </xf>
    <xf numFmtId="0" fontId="25" fillId="0" borderId="1" xfId="0" applyFont="1" applyBorder="1" applyAlignment="1">
      <alignment horizontal="center" vertical="center" wrapText="1"/>
    </xf>
    <xf numFmtId="0" fontId="25" fillId="18" borderId="1" xfId="0" applyFont="1" applyFill="1" applyBorder="1" applyAlignment="1">
      <alignment horizontal="center" vertical="center" wrapText="1"/>
    </xf>
    <xf numFmtId="0" fontId="25" fillId="0" borderId="0" xfId="0" applyFont="1" applyAlignment="1">
      <alignment vertical="center"/>
    </xf>
    <xf numFmtId="0" fontId="25" fillId="17" borderId="12" xfId="0" applyFont="1" applyFill="1" applyBorder="1" applyAlignment="1">
      <alignment horizontal="center" vertical="top" wrapText="1"/>
    </xf>
    <xf numFmtId="0" fontId="16" fillId="17" borderId="1" xfId="0" applyFont="1" applyFill="1" applyBorder="1" applyAlignment="1">
      <alignment vertical="top" wrapText="1"/>
    </xf>
    <xf numFmtId="0" fontId="16" fillId="7" borderId="1" xfId="0" applyFont="1" applyFill="1" applyBorder="1" applyAlignment="1">
      <alignment horizontal="center" vertical="center" wrapText="1"/>
    </xf>
    <xf numFmtId="168" fontId="16" fillId="17" borderId="1" xfId="0" applyNumberFormat="1" applyFont="1" applyFill="1" applyBorder="1" applyAlignment="1">
      <alignment vertical="top" wrapText="1"/>
    </xf>
    <xf numFmtId="0" fontId="16" fillId="17" borderId="1" xfId="0" applyFont="1" applyFill="1" applyBorder="1" applyAlignment="1">
      <alignment horizontal="center" vertical="top" wrapText="1"/>
    </xf>
    <xf numFmtId="0" fontId="16" fillId="0" borderId="1" xfId="0" applyFont="1" applyBorder="1" applyAlignment="1">
      <alignment horizontal="center" vertical="top" wrapText="1"/>
    </xf>
    <xf numFmtId="168" fontId="16" fillId="0" borderId="1" xfId="0" applyNumberFormat="1" applyFont="1" applyBorder="1" applyAlignment="1">
      <alignment vertical="top" wrapText="1"/>
    </xf>
    <xf numFmtId="168" fontId="16" fillId="17" borderId="1" xfId="0" applyNumberFormat="1" applyFont="1" applyFill="1" applyBorder="1" applyAlignment="1">
      <alignment horizontal="center" vertical="top" wrapText="1"/>
    </xf>
    <xf numFmtId="0" fontId="22" fillId="17" borderId="1" xfId="0" applyFont="1" applyFill="1" applyBorder="1" applyAlignment="1">
      <alignment vertical="top" wrapText="1"/>
    </xf>
    <xf numFmtId="0" fontId="23" fillId="0" borderId="1" xfId="0" applyFont="1" applyBorder="1" applyAlignment="1">
      <alignment vertical="top" wrapText="1"/>
    </xf>
    <xf numFmtId="0" fontId="25" fillId="0" borderId="12" xfId="0" applyFont="1" applyBorder="1" applyAlignment="1">
      <alignment horizontal="center" vertical="top"/>
    </xf>
    <xf numFmtId="0" fontId="16" fillId="0" borderId="1" xfId="0" applyFont="1" applyBorder="1" applyAlignment="1">
      <alignment vertical="top"/>
    </xf>
    <xf numFmtId="0" fontId="16" fillId="7" borderId="1" xfId="0" applyFont="1" applyFill="1" applyBorder="1" applyAlignment="1">
      <alignment horizontal="center" vertical="top"/>
    </xf>
    <xf numFmtId="14" fontId="16" fillId="0" borderId="1" xfId="0" applyNumberFormat="1" applyFont="1" applyBorder="1" applyAlignment="1">
      <alignment vertical="top"/>
    </xf>
    <xf numFmtId="0" fontId="16" fillId="0" borderId="1" xfId="0" applyFont="1" applyBorder="1" applyAlignment="1">
      <alignment vertical="top" wrapText="1"/>
    </xf>
    <xf numFmtId="14" fontId="16" fillId="0" borderId="1" xfId="0" applyNumberFormat="1" applyFont="1" applyBorder="1" applyAlignment="1">
      <alignment horizontal="center" vertical="top"/>
    </xf>
    <xf numFmtId="0" fontId="22" fillId="0" borderId="1" xfId="0" applyFont="1" applyBorder="1" applyAlignment="1">
      <alignment vertical="top"/>
    </xf>
    <xf numFmtId="0" fontId="16" fillId="0" borderId="0" xfId="0" applyFont="1" applyAlignment="1">
      <alignment vertical="top"/>
    </xf>
    <xf numFmtId="0" fontId="16" fillId="16" borderId="1" xfId="0" applyFont="1" applyFill="1" applyBorder="1" applyAlignment="1">
      <alignment horizontal="center" vertical="top"/>
    </xf>
    <xf numFmtId="0" fontId="16" fillId="0" borderId="1" xfId="0" applyFont="1" applyBorder="1" applyAlignment="1">
      <alignment horizontal="center" vertical="top"/>
    </xf>
    <xf numFmtId="0" fontId="25" fillId="0" borderId="12"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22" fillId="0" borderId="1" xfId="0" applyFont="1" applyBorder="1" applyAlignment="1">
      <alignment vertical="center"/>
    </xf>
    <xf numFmtId="0" fontId="23" fillId="0" borderId="1" xfId="0" applyFont="1" applyBorder="1" applyAlignment="1">
      <alignment vertical="center"/>
    </xf>
    <xf numFmtId="0" fontId="2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wrapText="1"/>
    </xf>
    <xf numFmtId="0" fontId="22" fillId="0" borderId="0" xfId="0" applyFont="1" applyAlignment="1">
      <alignment vertical="center"/>
    </xf>
    <xf numFmtId="0" fontId="23" fillId="0" borderId="0" xfId="0" applyFont="1" applyAlignment="1">
      <alignment vertical="center"/>
    </xf>
    <xf numFmtId="0" fontId="26" fillId="18" borderId="1" xfId="0" applyFont="1" applyFill="1" applyBorder="1" applyAlignment="1">
      <alignment horizontal="center" vertical="center" wrapText="1"/>
    </xf>
    <xf numFmtId="0" fontId="16" fillId="0" borderId="1" xfId="0" applyFont="1" applyFill="1" applyBorder="1" applyAlignment="1">
      <alignment vertical="top" wrapText="1"/>
    </xf>
    <xf numFmtId="0" fontId="16" fillId="17" borderId="1" xfId="0" applyFont="1" applyFill="1" applyBorder="1" applyAlignment="1">
      <alignment vertical="top" wrapText="1"/>
    </xf>
    <xf numFmtId="0" fontId="16" fillId="17" borderId="1" xfId="0" applyFont="1" applyFill="1" applyBorder="1" applyAlignment="1">
      <alignment horizontal="center" vertical="top" wrapText="1"/>
    </xf>
    <xf numFmtId="0" fontId="16" fillId="0" borderId="1" xfId="0" applyFont="1" applyBorder="1" applyAlignment="1">
      <alignment horizontal="center" vertical="top" wrapText="1"/>
    </xf>
    <xf numFmtId="0" fontId="16" fillId="16" borderId="1" xfId="0" applyFont="1" applyFill="1" applyBorder="1" applyAlignment="1">
      <alignment horizontal="center" vertical="top"/>
    </xf>
    <xf numFmtId="0" fontId="25" fillId="0" borderId="12"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vertical="center" wrapText="1"/>
    </xf>
    <xf numFmtId="0" fontId="22" fillId="0" borderId="1" xfId="0" applyFont="1" applyBorder="1" applyAlignment="1">
      <alignment vertical="center"/>
    </xf>
    <xf numFmtId="0" fontId="23" fillId="0" borderId="1" xfId="0" applyFont="1" applyBorder="1" applyAlignment="1">
      <alignment vertical="center"/>
    </xf>
    <xf numFmtId="0" fontId="9" fillId="2" borderId="6"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protection locked="0"/>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2" fillId="9" borderId="1" xfId="0" applyFont="1" applyFill="1" applyBorder="1" applyAlignment="1">
      <alignment vertical="center" wrapText="1"/>
    </xf>
    <xf numFmtId="167" fontId="2" fillId="9" borderId="1" xfId="0" applyNumberFormat="1" applyFont="1" applyFill="1" applyBorder="1" applyAlignment="1" applyProtection="1">
      <alignment horizontal="center" vertical="center" wrapText="1"/>
      <protection locked="0"/>
    </xf>
    <xf numFmtId="0" fontId="14" fillId="9" borderId="1" xfId="0" applyFont="1" applyFill="1" applyBorder="1" applyAlignment="1">
      <alignment horizontal="left" vertical="center" wrapText="1"/>
    </xf>
    <xf numFmtId="17" fontId="16" fillId="17" borderId="18" xfId="0" applyNumberFormat="1" applyFont="1" applyFill="1" applyBorder="1" applyAlignment="1">
      <alignment vertical="center" wrapText="1"/>
    </xf>
    <xf numFmtId="0" fontId="0" fillId="0" borderId="0" xfId="0" applyBorder="1" applyAlignment="1"/>
    <xf numFmtId="0" fontId="3" fillId="0" borderId="1" xfId="0" applyFont="1" applyBorder="1" applyAlignment="1">
      <alignment horizontal="center" vertical="center" wrapText="1"/>
    </xf>
    <xf numFmtId="0" fontId="16" fillId="7" borderId="1" xfId="0" applyFont="1" applyFill="1" applyBorder="1" applyAlignment="1">
      <alignment horizontal="center" vertical="center"/>
    </xf>
    <xf numFmtId="0" fontId="31" fillId="0" borderId="1" xfId="0" applyFont="1" applyBorder="1" applyAlignment="1">
      <alignment vertical="center" wrapText="1"/>
    </xf>
    <xf numFmtId="0" fontId="0" fillId="9" borderId="0" xfId="0" applyFill="1" applyBorder="1" applyAlignment="1" applyProtection="1">
      <alignment vertical="center" wrapText="1"/>
      <protection locked="0"/>
    </xf>
    <xf numFmtId="0" fontId="12" fillId="9" borderId="1" xfId="0" applyFont="1" applyFill="1" applyBorder="1" applyAlignment="1">
      <alignment horizontal="left" vertical="top" wrapText="1"/>
    </xf>
    <xf numFmtId="14" fontId="16" fillId="0" borderId="1" xfId="0" applyNumberFormat="1" applyFont="1" applyBorder="1" applyAlignment="1">
      <alignment horizontal="center" vertical="center"/>
    </xf>
    <xf numFmtId="0" fontId="0" fillId="0" borderId="0" xfId="0" applyBorder="1"/>
    <xf numFmtId="0" fontId="17" fillId="0" borderId="0" xfId="0" applyFont="1"/>
    <xf numFmtId="0" fontId="1" fillId="16" borderId="0" xfId="0" applyFont="1" applyFill="1"/>
    <xf numFmtId="0" fontId="0" fillId="0" borderId="13" xfId="0" applyBorder="1"/>
    <xf numFmtId="0" fontId="0" fillId="0" borderId="14" xfId="0" applyBorder="1"/>
    <xf numFmtId="0" fontId="0" fillId="0" borderId="19" xfId="0" applyBorder="1"/>
    <xf numFmtId="0" fontId="0" fillId="0" borderId="20" xfId="0" applyBorder="1"/>
    <xf numFmtId="0" fontId="0" fillId="0" borderId="21" xfId="0" applyBorder="1"/>
    <xf numFmtId="0" fontId="5" fillId="0" borderId="20" xfId="0" applyFont="1" applyBorder="1"/>
    <xf numFmtId="0" fontId="0" fillId="0" borderId="22" xfId="0" applyBorder="1"/>
    <xf numFmtId="0" fontId="0" fillId="0" borderId="23" xfId="0" applyBorder="1"/>
    <xf numFmtId="0" fontId="0" fillId="0" borderId="24" xfId="0" applyBorder="1"/>
    <xf numFmtId="0" fontId="0" fillId="0" borderId="23" xfId="0" applyBorder="1" applyAlignment="1"/>
    <xf numFmtId="0" fontId="0" fillId="0" borderId="14" xfId="0" applyBorder="1" applyAlignment="1"/>
    <xf numFmtId="0" fontId="0" fillId="0" borderId="19" xfId="0" applyBorder="1" applyAlignment="1"/>
    <xf numFmtId="0" fontId="0" fillId="0" borderId="24" xfId="0" applyBorder="1" applyAlignment="1"/>
    <xf numFmtId="0" fontId="4" fillId="7" borderId="11" xfId="0" applyFont="1" applyFill="1" applyBorder="1" applyAlignment="1">
      <alignment horizontal="center"/>
    </xf>
    <xf numFmtId="0" fontId="4" fillId="7" borderId="12" xfId="0" applyFont="1" applyFill="1" applyBorder="1" applyAlignment="1">
      <alignment horizontal="center"/>
    </xf>
    <xf numFmtId="0" fontId="32"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5" fillId="18"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4" fillId="17" borderId="15" xfId="0" applyFont="1" applyFill="1" applyBorder="1" applyAlignment="1">
      <alignment horizontal="center" vertical="center"/>
    </xf>
    <xf numFmtId="0" fontId="24" fillId="17" borderId="16" xfId="0" applyFont="1" applyFill="1" applyBorder="1" applyAlignment="1">
      <alignment horizontal="center" vertical="center"/>
    </xf>
    <xf numFmtId="0" fontId="24" fillId="17" borderId="17" xfId="0" applyFont="1" applyFill="1" applyBorder="1" applyAlignment="1">
      <alignment horizontal="center" vertical="center"/>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9" fillId="2" borderId="8"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14" fontId="16" fillId="0" borderId="1" xfId="0" applyNumberFormat="1" applyFont="1" applyBorder="1" applyAlignment="1">
      <alignment vertical="center"/>
    </xf>
  </cellXfs>
  <cellStyles count="2">
    <cellStyle name="Normal" xfId="0" builtinId="0"/>
    <cellStyle name="Normal 2" xfId="1" xr:uid="{00000000-0005-0000-0000-000001000000}"/>
  </cellStyles>
  <dxfs count="846">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Risks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'!$B$28</c:f>
              <c:strCache>
                <c:ptCount val="1"/>
                <c:pt idx="0">
                  <c:v>Red</c:v>
                </c:pt>
              </c:strCache>
            </c:strRef>
          </c:tx>
          <c:spPr>
            <a:solidFill>
              <a:srgbClr val="FF0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'!$B$29:$B$35</c:f>
              <c:numCache>
                <c:formatCode>General</c:formatCode>
                <c:ptCount val="7"/>
                <c:pt idx="0">
                  <c:v>1</c:v>
                </c:pt>
                <c:pt idx="1">
                  <c:v>2</c:v>
                </c:pt>
                <c:pt idx="2">
                  <c:v>0</c:v>
                </c:pt>
                <c:pt idx="3">
                  <c:v>0</c:v>
                </c:pt>
                <c:pt idx="4">
                  <c:v>0</c:v>
                </c:pt>
                <c:pt idx="5">
                  <c:v>0</c:v>
                </c:pt>
                <c:pt idx="6">
                  <c:v>0</c:v>
                </c:pt>
              </c:numCache>
            </c:numRef>
          </c:val>
          <c:extLst>
            <c:ext xmlns:c16="http://schemas.microsoft.com/office/drawing/2014/chart" uri="{C3380CC4-5D6E-409C-BE32-E72D297353CC}">
              <c16:uniqueId val="{00000000-EDB9-43C4-9ADA-FF585148CDFB}"/>
            </c:ext>
          </c:extLst>
        </c:ser>
        <c:ser>
          <c:idx val="1"/>
          <c:order val="1"/>
          <c:tx>
            <c:strRef>
              <c:f>'Summary analysis '!$C$28</c:f>
              <c:strCache>
                <c:ptCount val="1"/>
                <c:pt idx="0">
                  <c:v>Amber</c:v>
                </c:pt>
              </c:strCache>
            </c:strRef>
          </c:tx>
          <c:spPr>
            <a:solidFill>
              <a:srgbClr val="FFC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'!$C$29:$C$35</c:f>
              <c:numCache>
                <c:formatCode>General</c:formatCode>
                <c:ptCount val="7"/>
                <c:pt idx="0">
                  <c:v>1</c:v>
                </c:pt>
                <c:pt idx="1">
                  <c:v>0</c:v>
                </c:pt>
                <c:pt idx="2">
                  <c:v>1</c:v>
                </c:pt>
                <c:pt idx="3">
                  <c:v>0</c:v>
                </c:pt>
                <c:pt idx="4">
                  <c:v>0</c:v>
                </c:pt>
                <c:pt idx="5">
                  <c:v>0</c:v>
                </c:pt>
                <c:pt idx="6">
                  <c:v>0</c:v>
                </c:pt>
              </c:numCache>
            </c:numRef>
          </c:val>
          <c:extLst>
            <c:ext xmlns:c16="http://schemas.microsoft.com/office/drawing/2014/chart" uri="{C3380CC4-5D6E-409C-BE32-E72D297353CC}">
              <c16:uniqueId val="{00000001-EDB9-43C4-9ADA-FF585148CDFB}"/>
            </c:ext>
          </c:extLst>
        </c:ser>
        <c:ser>
          <c:idx val="2"/>
          <c:order val="2"/>
          <c:tx>
            <c:strRef>
              <c:f>'Summary analysis '!$D$28</c:f>
              <c:strCache>
                <c:ptCount val="1"/>
                <c:pt idx="0">
                  <c:v>Green</c:v>
                </c:pt>
              </c:strCache>
            </c:strRef>
          </c:tx>
          <c:spPr>
            <a:solidFill>
              <a:schemeClr val="accent3"/>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'!$D$29:$D$35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EDB9-43C4-9ADA-FF585148CDFB}"/>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layout>
        <c:manualLayout>
          <c:xMode val="edge"/>
          <c:yMode val="edge"/>
          <c:x val="0.2674512248468941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'!$L$22</c:f>
              <c:strCache>
                <c:ptCount val="1"/>
                <c:pt idx="0">
                  <c:v>Nov-20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'Summary analysis '!$J$23:$J$25</c:f>
              <c:strCache>
                <c:ptCount val="3"/>
                <c:pt idx="0">
                  <c:v>Board</c:v>
                </c:pt>
                <c:pt idx="1">
                  <c:v>Audit &amp; Finance</c:v>
                </c:pt>
                <c:pt idx="2">
                  <c:v>SPMG</c:v>
                </c:pt>
              </c:strCache>
            </c:strRef>
          </c:cat>
          <c:val>
            <c:numRef>
              <c:f>'Summary analysis '!$L$23:$L$25</c:f>
              <c:numCache>
                <c:formatCode>General</c:formatCode>
                <c:ptCount val="3"/>
                <c:pt idx="0">
                  <c:v>5</c:v>
                </c:pt>
                <c:pt idx="1">
                  <c:v>11</c:v>
                </c:pt>
                <c:pt idx="2">
                  <c:v>4</c:v>
                </c:pt>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'!$X$16</c:f>
              <c:strCache>
                <c:ptCount val="1"/>
                <c:pt idx="0">
                  <c:v>Red</c:v>
                </c:pt>
              </c:strCache>
            </c:strRef>
          </c:tx>
          <c:spPr>
            <a:solidFill>
              <a:srgbClr val="FF0000"/>
            </a:solidFill>
            <a:ln>
              <a:noFill/>
            </a:ln>
            <a:effectLst/>
          </c:spPr>
          <c:invertIfNegative val="0"/>
          <c:cat>
            <c:numRef>
              <c:f>'Summary analysis '!$Y$15:$Z$15</c:f>
              <c:numCache>
                <c:formatCode>mmm\-yy</c:formatCode>
                <c:ptCount val="2"/>
                <c:pt idx="0">
                  <c:v>44105</c:v>
                </c:pt>
                <c:pt idx="1">
                  <c:v>44136</c:v>
                </c:pt>
              </c:numCache>
            </c:numRef>
          </c:cat>
          <c:val>
            <c:numRef>
              <c:f>'Summary analysis '!$Y$16:$Z$16</c:f>
              <c:numCache>
                <c:formatCode>General</c:formatCode>
                <c:ptCount val="2"/>
                <c:pt idx="0">
                  <c:v>6</c:v>
                </c:pt>
                <c:pt idx="1">
                  <c:v>3</c:v>
                </c:pt>
              </c:numCache>
            </c:numRef>
          </c:val>
          <c:extLst>
            <c:ext xmlns:c16="http://schemas.microsoft.com/office/drawing/2014/chart" uri="{C3380CC4-5D6E-409C-BE32-E72D297353CC}">
              <c16:uniqueId val="{00000000-A5FA-4F7A-AB50-6D9F3A0F05E3}"/>
            </c:ext>
          </c:extLst>
        </c:ser>
        <c:ser>
          <c:idx val="1"/>
          <c:order val="1"/>
          <c:tx>
            <c:strRef>
              <c:f>'Summary analysis '!$X$17</c:f>
              <c:strCache>
                <c:ptCount val="1"/>
                <c:pt idx="0">
                  <c:v>Amber</c:v>
                </c:pt>
              </c:strCache>
            </c:strRef>
          </c:tx>
          <c:spPr>
            <a:solidFill>
              <a:srgbClr val="FFC000"/>
            </a:solidFill>
            <a:ln>
              <a:noFill/>
            </a:ln>
            <a:effectLst/>
          </c:spPr>
          <c:invertIfNegative val="0"/>
          <c:cat>
            <c:numRef>
              <c:f>'Summary analysis '!$Y$15:$Z$15</c:f>
              <c:numCache>
                <c:formatCode>mmm\-yy</c:formatCode>
                <c:ptCount val="2"/>
                <c:pt idx="0">
                  <c:v>44105</c:v>
                </c:pt>
                <c:pt idx="1">
                  <c:v>44136</c:v>
                </c:pt>
              </c:numCache>
            </c:numRef>
          </c:cat>
          <c:val>
            <c:numRef>
              <c:f>'Summary analysis '!$Y$17:$Z$17</c:f>
              <c:numCache>
                <c:formatCode>General</c:formatCode>
                <c:ptCount val="2"/>
                <c:pt idx="0">
                  <c:v>15</c:v>
                </c:pt>
                <c:pt idx="1">
                  <c:v>14</c:v>
                </c:pt>
              </c:numCache>
            </c:numRef>
          </c:val>
          <c:extLst>
            <c:ext xmlns:c16="http://schemas.microsoft.com/office/drawing/2014/chart" uri="{C3380CC4-5D6E-409C-BE32-E72D297353CC}">
              <c16:uniqueId val="{00000001-A5FA-4F7A-AB50-6D9F3A0F05E3}"/>
            </c:ext>
          </c:extLst>
        </c:ser>
        <c:ser>
          <c:idx val="2"/>
          <c:order val="2"/>
          <c:tx>
            <c:strRef>
              <c:f>'Summary analysis '!$X$18</c:f>
              <c:strCache>
                <c:ptCount val="1"/>
                <c:pt idx="0">
                  <c:v>Green</c:v>
                </c:pt>
              </c:strCache>
            </c:strRef>
          </c:tx>
          <c:spPr>
            <a:solidFill>
              <a:schemeClr val="accent3"/>
            </a:solidFill>
            <a:ln>
              <a:noFill/>
            </a:ln>
            <a:effectLst/>
          </c:spPr>
          <c:invertIfNegative val="0"/>
          <c:cat>
            <c:numRef>
              <c:f>'Summary analysis '!$Y$15:$Z$15</c:f>
              <c:numCache>
                <c:formatCode>mmm\-yy</c:formatCode>
                <c:ptCount val="2"/>
                <c:pt idx="0">
                  <c:v>44105</c:v>
                </c:pt>
                <c:pt idx="1">
                  <c:v>44136</c:v>
                </c:pt>
              </c:numCache>
            </c:numRef>
          </c:cat>
          <c:val>
            <c:numRef>
              <c:f>'Summary analysis '!$Y$18:$Z$18</c:f>
              <c:numCache>
                <c:formatCode>General</c:formatCode>
                <c:ptCount val="2"/>
                <c:pt idx="0">
                  <c:v>3</c:v>
                </c:pt>
                <c:pt idx="1">
                  <c:v>3</c:v>
                </c:pt>
              </c:numCache>
            </c:numRef>
          </c:val>
          <c:extLst>
            <c:ext xmlns:c16="http://schemas.microsoft.com/office/drawing/2014/chart" uri="{C3380CC4-5D6E-409C-BE32-E72D297353CC}">
              <c16:uniqueId val="{00000002-A5FA-4F7A-AB50-6D9F3A0F05E3}"/>
            </c:ext>
          </c:extLst>
        </c:ser>
        <c:dLbls>
          <c:showLegendKey val="0"/>
          <c:showVal val="0"/>
          <c:showCatName val="0"/>
          <c:showSerName val="0"/>
          <c:showPercent val="0"/>
          <c:showBubbleSize val="0"/>
        </c:dLbls>
        <c:gapWidth val="219"/>
        <c:overlap val="-27"/>
        <c:axId val="900755816"/>
        <c:axId val="900749912"/>
      </c:barChart>
      <c:dateAx>
        <c:axId val="9007558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Offset val="100"/>
        <c:baseTimeUnit val="months"/>
      </c:date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Issues - by Programme</a:t>
            </a:r>
          </a:p>
        </c:rich>
      </c:tx>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'!$B$28</c:f>
              <c:strCache>
                <c:ptCount val="1"/>
                <c:pt idx="0">
                  <c:v>Red</c:v>
                </c:pt>
              </c:strCache>
            </c:strRef>
          </c:tx>
          <c:spPr>
            <a:solidFill>
              <a:srgbClr val="FF0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'!$B$29:$B$35</c:f>
              <c:numCache>
                <c:formatCode>General</c:formatCode>
                <c:ptCount val="7"/>
                <c:pt idx="0">
                  <c:v>1</c:v>
                </c:pt>
                <c:pt idx="1">
                  <c:v>2</c:v>
                </c:pt>
                <c:pt idx="2">
                  <c:v>0</c:v>
                </c:pt>
                <c:pt idx="3">
                  <c:v>0</c:v>
                </c:pt>
                <c:pt idx="4">
                  <c:v>0</c:v>
                </c:pt>
                <c:pt idx="5">
                  <c:v>0</c:v>
                </c:pt>
                <c:pt idx="6">
                  <c:v>0</c:v>
                </c:pt>
              </c:numCache>
            </c:numRef>
          </c:val>
          <c:extLst>
            <c:ext xmlns:c16="http://schemas.microsoft.com/office/drawing/2014/chart" uri="{C3380CC4-5D6E-409C-BE32-E72D297353CC}">
              <c16:uniqueId val="{00000000-221D-4872-91E3-3294CFA08269}"/>
            </c:ext>
          </c:extLst>
        </c:ser>
        <c:ser>
          <c:idx val="1"/>
          <c:order val="1"/>
          <c:tx>
            <c:strRef>
              <c:f>'Summary analysis '!$C$28</c:f>
              <c:strCache>
                <c:ptCount val="1"/>
                <c:pt idx="0">
                  <c:v>Amber</c:v>
                </c:pt>
              </c:strCache>
            </c:strRef>
          </c:tx>
          <c:spPr>
            <a:solidFill>
              <a:srgbClr val="FFC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'!$C$29:$C$35</c:f>
              <c:numCache>
                <c:formatCode>General</c:formatCode>
                <c:ptCount val="7"/>
                <c:pt idx="0">
                  <c:v>1</c:v>
                </c:pt>
                <c:pt idx="1">
                  <c:v>0</c:v>
                </c:pt>
                <c:pt idx="2">
                  <c:v>1</c:v>
                </c:pt>
                <c:pt idx="3">
                  <c:v>0</c:v>
                </c:pt>
                <c:pt idx="4">
                  <c:v>0</c:v>
                </c:pt>
                <c:pt idx="5">
                  <c:v>0</c:v>
                </c:pt>
                <c:pt idx="6">
                  <c:v>0</c:v>
                </c:pt>
              </c:numCache>
            </c:numRef>
          </c:val>
          <c:extLst>
            <c:ext xmlns:c16="http://schemas.microsoft.com/office/drawing/2014/chart" uri="{C3380CC4-5D6E-409C-BE32-E72D297353CC}">
              <c16:uniqueId val="{00000001-221D-4872-91E3-3294CFA08269}"/>
            </c:ext>
          </c:extLst>
        </c:ser>
        <c:dLbls>
          <c:showLegendKey val="0"/>
          <c:showVal val="0"/>
          <c:showCatName val="0"/>
          <c:showSerName val="0"/>
          <c:showPercent val="0"/>
          <c:showBubbleSize val="0"/>
        </c:dLbls>
        <c:gapWidth val="219"/>
        <c:overlap val="-27"/>
        <c:axId val="918200000"/>
        <c:axId val="918201640"/>
      </c:barChart>
      <c:catAx>
        <c:axId val="91820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1640"/>
        <c:crosses val="autoZero"/>
        <c:auto val="1"/>
        <c:lblAlgn val="ctr"/>
        <c:lblOffset val="100"/>
        <c:noMultiLvlLbl val="0"/>
      </c:catAx>
      <c:valAx>
        <c:axId val="918201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000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'!$X$41</c:f>
              <c:strCache>
                <c:ptCount val="1"/>
                <c:pt idx="0">
                  <c:v>Red</c:v>
                </c:pt>
              </c:strCache>
            </c:strRef>
          </c:tx>
          <c:spPr>
            <a:solidFill>
              <a:srgbClr val="FF0000"/>
            </a:solidFill>
            <a:ln>
              <a:noFill/>
            </a:ln>
            <a:effectLst/>
          </c:spPr>
          <c:invertIfNegative val="0"/>
          <c:cat>
            <c:numRef>
              <c:f>'Summary analysis '!$Y$40:$Z$40</c:f>
              <c:numCache>
                <c:formatCode>mmm\-yy</c:formatCode>
                <c:ptCount val="2"/>
                <c:pt idx="0">
                  <c:v>44105</c:v>
                </c:pt>
                <c:pt idx="1">
                  <c:v>44136</c:v>
                </c:pt>
              </c:numCache>
            </c:numRef>
          </c:cat>
          <c:val>
            <c:numRef>
              <c:f>'Summary analysis '!$Y$41:$Z$41</c:f>
              <c:numCache>
                <c:formatCode>General</c:formatCode>
                <c:ptCount val="2"/>
                <c:pt idx="0">
                  <c:v>2</c:v>
                </c:pt>
                <c:pt idx="1">
                  <c:v>3</c:v>
                </c:pt>
              </c:numCache>
            </c:numRef>
          </c:val>
          <c:extLst>
            <c:ext xmlns:c16="http://schemas.microsoft.com/office/drawing/2014/chart" uri="{C3380CC4-5D6E-409C-BE32-E72D297353CC}">
              <c16:uniqueId val="{00000000-D70B-4B69-9A70-9680DC232AE4}"/>
            </c:ext>
          </c:extLst>
        </c:ser>
        <c:ser>
          <c:idx val="1"/>
          <c:order val="1"/>
          <c:tx>
            <c:strRef>
              <c:f>'Summary analysis '!$X$42</c:f>
              <c:strCache>
                <c:ptCount val="1"/>
                <c:pt idx="0">
                  <c:v>Amber</c:v>
                </c:pt>
              </c:strCache>
            </c:strRef>
          </c:tx>
          <c:spPr>
            <a:solidFill>
              <a:srgbClr val="FFC000"/>
            </a:solidFill>
            <a:ln>
              <a:noFill/>
            </a:ln>
            <a:effectLst/>
          </c:spPr>
          <c:invertIfNegative val="0"/>
          <c:cat>
            <c:numRef>
              <c:f>'Summary analysis '!$Y$40:$Z$40</c:f>
              <c:numCache>
                <c:formatCode>mmm\-yy</c:formatCode>
                <c:ptCount val="2"/>
                <c:pt idx="0">
                  <c:v>44105</c:v>
                </c:pt>
                <c:pt idx="1">
                  <c:v>44136</c:v>
                </c:pt>
              </c:numCache>
            </c:numRef>
          </c:cat>
          <c:val>
            <c:numRef>
              <c:f>'Summary analysis '!$Y$42:$Z$42</c:f>
              <c:numCache>
                <c:formatCode>General</c:formatCode>
                <c:ptCount val="2"/>
                <c:pt idx="0">
                  <c:v>2</c:v>
                </c:pt>
                <c:pt idx="1">
                  <c:v>2</c:v>
                </c:pt>
              </c:numCache>
            </c:numRef>
          </c:val>
          <c:extLst>
            <c:ext xmlns:c16="http://schemas.microsoft.com/office/drawing/2014/chart" uri="{C3380CC4-5D6E-409C-BE32-E72D297353CC}">
              <c16:uniqueId val="{00000001-D70B-4B69-9A70-9680DC232AE4}"/>
            </c:ext>
          </c:extLst>
        </c:ser>
        <c:dLbls>
          <c:showLegendKey val="0"/>
          <c:showVal val="0"/>
          <c:showCatName val="0"/>
          <c:showSerName val="0"/>
          <c:showPercent val="0"/>
          <c:showBubbleSize val="0"/>
        </c:dLbls>
        <c:gapWidth val="219"/>
        <c:overlap val="-27"/>
        <c:axId val="918204592"/>
        <c:axId val="918206232"/>
      </c:barChart>
      <c:dateAx>
        <c:axId val="9182045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Offset val="100"/>
        <c:baseTimeUnit val="months"/>
      </c:dateAx>
      <c:valAx>
        <c:axId val="918206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April  2020</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2507275502701E-2"/>
          <c:y val="0.14643277305718153"/>
          <c:w val="0.90245708826145687"/>
          <c:h val="0.61514751579575544"/>
        </c:manualLayout>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4</c:v>
                </c:pt>
                <c:pt idx="1">
                  <c:v>0</c:v>
                </c:pt>
                <c:pt idx="2">
                  <c:v>0</c:v>
                </c:pt>
                <c:pt idx="3">
                  <c:v>0</c:v>
                </c:pt>
                <c:pt idx="4">
                  <c:v>0</c:v>
                </c:pt>
                <c:pt idx="5">
                  <c:v>1</c:v>
                </c:pt>
              </c:numCache>
            </c:numRef>
          </c:val>
          <c:extLst>
            <c:ext xmlns:c16="http://schemas.microsoft.com/office/drawing/2014/chart" uri="{C3380CC4-5D6E-409C-BE32-E72D297353CC}">
              <c16:uniqueId val="{00000000-8FD0-49B9-BF36-7DDB18DFCFF1}"/>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1</c:v>
                </c:pt>
                <c:pt idx="1">
                  <c:v>14</c:v>
                </c:pt>
                <c:pt idx="2">
                  <c:v>3</c:v>
                </c:pt>
                <c:pt idx="3">
                  <c:v>4</c:v>
                </c:pt>
                <c:pt idx="4">
                  <c:v>4</c:v>
                </c:pt>
                <c:pt idx="5">
                  <c:v>3</c:v>
                </c:pt>
              </c:numCache>
            </c:numRef>
          </c:val>
          <c:extLst>
            <c:ext xmlns:c16="http://schemas.microsoft.com/office/drawing/2014/chart" uri="{C3380CC4-5D6E-409C-BE32-E72D297353CC}">
              <c16:uniqueId val="{00000001-8FD0-49B9-BF36-7DDB18DFCFF1}"/>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0</c:v>
                </c:pt>
                <c:pt idx="4">
                  <c:v>2</c:v>
                </c:pt>
                <c:pt idx="5">
                  <c:v>0</c:v>
                </c:pt>
              </c:numCache>
            </c:numRef>
          </c:val>
          <c:extLst>
            <c:ext xmlns:c16="http://schemas.microsoft.com/office/drawing/2014/chart" uri="{C3380CC4-5D6E-409C-BE32-E72D297353CC}">
              <c16:uniqueId val="{00000002-8FD0-49B9-BF36-7DDB18DFCFF1}"/>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April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BC0C-464B-BFB3-6FFCDF45867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BC0C-464B-BFB3-6FFCDF458671}"/>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BC0C-464B-BFB3-6FFCDF458671}"/>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C-464B-BFB3-6FFCDF458671}"/>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C-464B-BFB3-6FFCDF4586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5</c:v>
                </c:pt>
                <c:pt idx="1">
                  <c:v>29</c:v>
                </c:pt>
                <c:pt idx="2">
                  <c:v>4</c:v>
                </c:pt>
              </c:numCache>
            </c:numRef>
          </c:val>
          <c:extLst>
            <c:ext xmlns:c16="http://schemas.microsoft.com/office/drawing/2014/chart" uri="{C3380CC4-5D6E-409C-BE32-E72D297353CC}">
              <c16:uniqueId val="{00000000-BC0C-464B-BFB3-6FFCDF4586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- 2019 - 2020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336708055701413E-2"/>
          <c:y val="0.18342935528120713"/>
          <c:w val="0.88270313043092419"/>
          <c:h val="0.47295939859369429"/>
        </c:manualLayout>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Analysis'!$M$23:$X$23</c:f>
              <c:numCache>
                <c:formatCode>General</c:formatCode>
                <c:ptCount val="12"/>
                <c:pt idx="0">
                  <c:v>5</c:v>
                </c:pt>
                <c:pt idx="1">
                  <c:v>7</c:v>
                </c:pt>
                <c:pt idx="2">
                  <c:v>7</c:v>
                </c:pt>
                <c:pt idx="3">
                  <c:v>9</c:v>
                </c:pt>
                <c:pt idx="4">
                  <c:v>9</c:v>
                </c:pt>
                <c:pt idx="5">
                  <c:v>8</c:v>
                </c:pt>
                <c:pt idx="6">
                  <c:v>8</c:v>
                </c:pt>
                <c:pt idx="7">
                  <c:v>8</c:v>
                </c:pt>
                <c:pt idx="8">
                  <c:v>10</c:v>
                </c:pt>
                <c:pt idx="9">
                  <c:v>11</c:v>
                </c:pt>
                <c:pt idx="10">
                  <c:v>9</c:v>
                </c:pt>
                <c:pt idx="11">
                  <c:v>10</c:v>
                </c:pt>
              </c:numCache>
            </c:numRef>
          </c:val>
          <c:extLst>
            <c:ext xmlns:c16="http://schemas.microsoft.com/office/drawing/2014/chart" uri="{C3380CC4-5D6E-409C-BE32-E72D297353CC}">
              <c16:uniqueId val="{00000000-4F35-479C-8CBB-A67580E0A7BE}"/>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Analysis'!$M$24:$X$24</c:f>
              <c:numCache>
                <c:formatCode>General</c:formatCode>
                <c:ptCount val="12"/>
                <c:pt idx="0">
                  <c:v>24</c:v>
                </c:pt>
                <c:pt idx="1">
                  <c:v>22</c:v>
                </c:pt>
                <c:pt idx="2">
                  <c:v>22</c:v>
                </c:pt>
                <c:pt idx="3">
                  <c:v>23</c:v>
                </c:pt>
                <c:pt idx="4">
                  <c:v>23</c:v>
                </c:pt>
                <c:pt idx="5">
                  <c:v>23</c:v>
                </c:pt>
                <c:pt idx="6">
                  <c:v>23</c:v>
                </c:pt>
                <c:pt idx="7">
                  <c:v>23</c:v>
                </c:pt>
                <c:pt idx="8">
                  <c:v>26</c:v>
                </c:pt>
                <c:pt idx="9">
                  <c:v>27</c:v>
                </c:pt>
                <c:pt idx="10">
                  <c:v>30</c:v>
                </c:pt>
                <c:pt idx="11">
                  <c:v>29</c:v>
                </c:pt>
              </c:numCache>
            </c:numRef>
          </c:val>
          <c:extLst>
            <c:ext xmlns:c16="http://schemas.microsoft.com/office/drawing/2014/chart" uri="{C3380CC4-5D6E-409C-BE32-E72D297353CC}">
              <c16:uniqueId val="{00000001-4F35-479C-8CBB-A67580E0A7BE}"/>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Analysis'!$M$25:$X$25</c:f>
              <c:numCache>
                <c:formatCode>General</c:formatCode>
                <c:ptCount val="12"/>
                <c:pt idx="0">
                  <c:v>11</c:v>
                </c:pt>
                <c:pt idx="1">
                  <c:v>11</c:v>
                </c:pt>
                <c:pt idx="2">
                  <c:v>11</c:v>
                </c:pt>
                <c:pt idx="3">
                  <c:v>11</c:v>
                </c:pt>
                <c:pt idx="4">
                  <c:v>12</c:v>
                </c:pt>
                <c:pt idx="5">
                  <c:v>12</c:v>
                </c:pt>
                <c:pt idx="6">
                  <c:v>12</c:v>
                </c:pt>
                <c:pt idx="7">
                  <c:v>12</c:v>
                </c:pt>
                <c:pt idx="8">
                  <c:v>7</c:v>
                </c:pt>
                <c:pt idx="9">
                  <c:v>7</c:v>
                </c:pt>
                <c:pt idx="10">
                  <c:v>4</c:v>
                </c:pt>
                <c:pt idx="11">
                  <c:v>4</c:v>
                </c:pt>
              </c:numCache>
            </c:numRef>
          </c:val>
          <c:extLst>
            <c:ext xmlns:c16="http://schemas.microsoft.com/office/drawing/2014/chart" uri="{C3380CC4-5D6E-409C-BE32-E72D297353CC}">
              <c16:uniqueId val="{00000002-4F35-479C-8CBB-A67580E0A7BE}"/>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'!$A$40</c:f>
              <c:strCache>
                <c:ptCount val="1"/>
                <c:pt idx="0">
                  <c:v>Red</c:v>
                </c:pt>
              </c:strCache>
            </c:strRef>
          </c:tx>
          <c:spPr>
            <a:solidFill>
              <a:srgbClr val="FF0000"/>
            </a:solidFill>
            <a:ln>
              <a:noFill/>
            </a:ln>
            <a:effectLst/>
          </c:spPr>
          <c:invertIfNegative val="0"/>
          <c:cat>
            <c:strRef>
              <c:f>'Summary analysis '!$B$39:$D$39</c:f>
              <c:strCache>
                <c:ptCount val="3"/>
                <c:pt idx="0">
                  <c:v>Board</c:v>
                </c:pt>
                <c:pt idx="1">
                  <c:v>Audit &amp; Finance</c:v>
                </c:pt>
                <c:pt idx="2">
                  <c:v>SPMG</c:v>
                </c:pt>
              </c:strCache>
            </c:strRef>
          </c:cat>
          <c:val>
            <c:numRef>
              <c:f>'Summary analysis '!$B$40:$D$40</c:f>
              <c:numCache>
                <c:formatCode>General</c:formatCode>
                <c:ptCount val="3"/>
                <c:pt idx="0">
                  <c:v>1</c:v>
                </c:pt>
                <c:pt idx="1">
                  <c:v>2</c:v>
                </c:pt>
                <c:pt idx="2">
                  <c:v>0</c:v>
                </c:pt>
              </c:numCache>
            </c:numRef>
          </c:val>
          <c:extLst>
            <c:ext xmlns:c16="http://schemas.microsoft.com/office/drawing/2014/chart" uri="{C3380CC4-5D6E-409C-BE32-E72D297353CC}">
              <c16:uniqueId val="{00000000-782F-48CD-9682-E37242E3EF48}"/>
            </c:ext>
          </c:extLst>
        </c:ser>
        <c:ser>
          <c:idx val="1"/>
          <c:order val="1"/>
          <c:tx>
            <c:strRef>
              <c:f>'Summary analysis '!$A$41</c:f>
              <c:strCache>
                <c:ptCount val="1"/>
                <c:pt idx="0">
                  <c:v>Amber</c:v>
                </c:pt>
              </c:strCache>
            </c:strRef>
          </c:tx>
          <c:spPr>
            <a:solidFill>
              <a:srgbClr val="FFC000"/>
            </a:solidFill>
            <a:ln>
              <a:noFill/>
            </a:ln>
            <a:effectLst/>
          </c:spPr>
          <c:invertIfNegative val="0"/>
          <c:cat>
            <c:strRef>
              <c:f>'Summary analysis '!$B$39:$D$39</c:f>
              <c:strCache>
                <c:ptCount val="3"/>
                <c:pt idx="0">
                  <c:v>Board</c:v>
                </c:pt>
                <c:pt idx="1">
                  <c:v>Audit &amp; Finance</c:v>
                </c:pt>
                <c:pt idx="2">
                  <c:v>SPMG</c:v>
                </c:pt>
              </c:strCache>
            </c:strRef>
          </c:cat>
          <c:val>
            <c:numRef>
              <c:f>'Summary analysis '!$B$41:$D$41</c:f>
              <c:numCache>
                <c:formatCode>General</c:formatCode>
                <c:ptCount val="3"/>
                <c:pt idx="0">
                  <c:v>3</c:v>
                </c:pt>
                <c:pt idx="1">
                  <c:v>8</c:v>
                </c:pt>
                <c:pt idx="2">
                  <c:v>3</c:v>
                </c:pt>
              </c:numCache>
            </c:numRef>
          </c:val>
          <c:extLst>
            <c:ext xmlns:c16="http://schemas.microsoft.com/office/drawing/2014/chart" uri="{C3380CC4-5D6E-409C-BE32-E72D297353CC}">
              <c16:uniqueId val="{00000001-782F-48CD-9682-E37242E3EF48}"/>
            </c:ext>
          </c:extLst>
        </c:ser>
        <c:ser>
          <c:idx val="2"/>
          <c:order val="2"/>
          <c:tx>
            <c:strRef>
              <c:f>'Summary analysis '!$A$42</c:f>
              <c:strCache>
                <c:ptCount val="1"/>
                <c:pt idx="0">
                  <c:v>Green</c:v>
                </c:pt>
              </c:strCache>
            </c:strRef>
          </c:tx>
          <c:spPr>
            <a:solidFill>
              <a:schemeClr val="accent3"/>
            </a:solidFill>
            <a:ln>
              <a:noFill/>
            </a:ln>
            <a:effectLst/>
          </c:spPr>
          <c:invertIfNegative val="0"/>
          <c:cat>
            <c:strRef>
              <c:f>'Summary analysis '!$B$39:$D$39</c:f>
              <c:strCache>
                <c:ptCount val="3"/>
                <c:pt idx="0">
                  <c:v>Board</c:v>
                </c:pt>
                <c:pt idx="1">
                  <c:v>Audit &amp; Finance</c:v>
                </c:pt>
                <c:pt idx="2">
                  <c:v>SPMG</c:v>
                </c:pt>
              </c:strCache>
            </c:strRef>
          </c:cat>
          <c:val>
            <c:numRef>
              <c:f>'Summary analysis '!$B$42:$D$42</c:f>
              <c:numCache>
                <c:formatCode>General</c:formatCode>
                <c:ptCount val="3"/>
                <c:pt idx="0">
                  <c:v>1</c:v>
                </c:pt>
                <c:pt idx="1">
                  <c:v>1</c:v>
                </c:pt>
                <c:pt idx="2">
                  <c:v>1</c:v>
                </c:pt>
              </c:numCache>
            </c:numRef>
          </c:val>
          <c:extLst>
            <c:ext xmlns:c16="http://schemas.microsoft.com/office/drawing/2014/chart" uri="{C3380CC4-5D6E-409C-BE32-E72D297353CC}">
              <c16:uniqueId val="{00000002-782F-48CD-9682-E37242E3EF48}"/>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3</c:v>
                </c:pt>
                <c:pt idx="1">
                  <c:v>0</c:v>
                </c:pt>
                <c:pt idx="2">
                  <c:v>0</c:v>
                </c:pt>
                <c:pt idx="3">
                  <c:v>0</c:v>
                </c:pt>
              </c:numCache>
            </c:numRef>
          </c:val>
          <c:extLst>
            <c:ext xmlns:c16="http://schemas.microsoft.com/office/drawing/2014/chart" uri="{C3380CC4-5D6E-409C-BE32-E72D297353CC}">
              <c16:uniqueId val="{00000000-9800-4A1D-9CA8-F55A4F93FD78}"/>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9800-4A1D-9CA8-F55A4F93FD78}"/>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9800-4A1D-9CA8-F55A4F93FD78}"/>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'!$X$16</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analysis '!$Y$15:$Z$15</c:f>
              <c:numCache>
                <c:formatCode>mmm\-yy</c:formatCode>
                <c:ptCount val="2"/>
                <c:pt idx="0">
                  <c:v>44105</c:v>
                </c:pt>
                <c:pt idx="1">
                  <c:v>44136</c:v>
                </c:pt>
              </c:numCache>
            </c:numRef>
          </c:cat>
          <c:val>
            <c:numRef>
              <c:f>'Summary analysis '!$Y$16:$Z$16</c:f>
              <c:numCache>
                <c:formatCode>General</c:formatCode>
                <c:ptCount val="2"/>
                <c:pt idx="0">
                  <c:v>6</c:v>
                </c:pt>
                <c:pt idx="1">
                  <c:v>3</c:v>
                </c:pt>
              </c:numCache>
            </c:numRef>
          </c:val>
          <c:extLst>
            <c:ext xmlns:c16="http://schemas.microsoft.com/office/drawing/2014/chart" uri="{C3380CC4-5D6E-409C-BE32-E72D297353CC}">
              <c16:uniqueId val="{00000000-A781-4F64-969D-CFCFEF4BED1B}"/>
            </c:ext>
          </c:extLst>
        </c:ser>
        <c:ser>
          <c:idx val="1"/>
          <c:order val="1"/>
          <c:tx>
            <c:strRef>
              <c:f>'Summary analysis '!$X$17</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analysis '!$Y$15:$Z$15</c:f>
              <c:numCache>
                <c:formatCode>mmm\-yy</c:formatCode>
                <c:ptCount val="2"/>
                <c:pt idx="0">
                  <c:v>44105</c:v>
                </c:pt>
                <c:pt idx="1">
                  <c:v>44136</c:v>
                </c:pt>
              </c:numCache>
            </c:numRef>
          </c:cat>
          <c:val>
            <c:numRef>
              <c:f>'Summary analysis '!$Y$17:$Z$17</c:f>
              <c:numCache>
                <c:formatCode>General</c:formatCode>
                <c:ptCount val="2"/>
                <c:pt idx="0">
                  <c:v>15</c:v>
                </c:pt>
                <c:pt idx="1">
                  <c:v>14</c:v>
                </c:pt>
              </c:numCache>
            </c:numRef>
          </c:val>
          <c:extLst>
            <c:ext xmlns:c16="http://schemas.microsoft.com/office/drawing/2014/chart" uri="{C3380CC4-5D6E-409C-BE32-E72D297353CC}">
              <c16:uniqueId val="{00000001-A781-4F64-969D-CFCFEF4BED1B}"/>
            </c:ext>
          </c:extLst>
        </c:ser>
        <c:ser>
          <c:idx val="2"/>
          <c:order val="2"/>
          <c:tx>
            <c:strRef>
              <c:f>'Summary analysis '!$X$18</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analysis '!$Y$15:$Z$15</c:f>
              <c:numCache>
                <c:formatCode>mmm\-yy</c:formatCode>
                <c:ptCount val="2"/>
                <c:pt idx="0">
                  <c:v>44105</c:v>
                </c:pt>
                <c:pt idx="1">
                  <c:v>44136</c:v>
                </c:pt>
              </c:numCache>
            </c:numRef>
          </c:cat>
          <c:val>
            <c:numRef>
              <c:f>'Summary analysis '!$Y$18:$Z$18</c:f>
              <c:numCache>
                <c:formatCode>General</c:formatCode>
                <c:ptCount val="2"/>
                <c:pt idx="0">
                  <c:v>3</c:v>
                </c:pt>
                <c:pt idx="1">
                  <c:v>3</c:v>
                </c:pt>
              </c:numCache>
            </c:numRef>
          </c:val>
          <c:extLst>
            <c:ext xmlns:c16="http://schemas.microsoft.com/office/drawing/2014/chart" uri="{C3380CC4-5D6E-409C-BE32-E72D297353CC}">
              <c16:uniqueId val="{00000002-A781-4F64-969D-CFCFEF4BED1B}"/>
            </c:ext>
          </c:extLst>
        </c:ser>
        <c:dLbls>
          <c:showLegendKey val="0"/>
          <c:showVal val="0"/>
          <c:showCatName val="0"/>
          <c:showSerName val="0"/>
          <c:showPercent val="0"/>
          <c:showBubbleSize val="0"/>
        </c:dLbls>
        <c:gapWidth val="219"/>
        <c:overlap val="-27"/>
        <c:axId val="900755816"/>
        <c:axId val="900749912"/>
      </c:barChart>
      <c:dateAx>
        <c:axId val="9007558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Offset val="100"/>
        <c:baseTimeUnit val="months"/>
      </c:date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Issues - by Programme</a:t>
            </a:r>
          </a:p>
        </c:rich>
      </c:tx>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'!$B$28</c:f>
              <c:strCache>
                <c:ptCount val="1"/>
                <c:pt idx="0">
                  <c:v>Red</c:v>
                </c:pt>
              </c:strCache>
            </c:strRef>
          </c:tx>
          <c:spPr>
            <a:solidFill>
              <a:srgbClr val="FF0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'!$B$29:$B$35</c:f>
              <c:numCache>
                <c:formatCode>General</c:formatCode>
                <c:ptCount val="7"/>
                <c:pt idx="0">
                  <c:v>1</c:v>
                </c:pt>
                <c:pt idx="1">
                  <c:v>2</c:v>
                </c:pt>
                <c:pt idx="2">
                  <c:v>0</c:v>
                </c:pt>
                <c:pt idx="3">
                  <c:v>0</c:v>
                </c:pt>
                <c:pt idx="4">
                  <c:v>0</c:v>
                </c:pt>
                <c:pt idx="5">
                  <c:v>0</c:v>
                </c:pt>
                <c:pt idx="6">
                  <c:v>0</c:v>
                </c:pt>
              </c:numCache>
            </c:numRef>
          </c:val>
          <c:extLst>
            <c:ext xmlns:c16="http://schemas.microsoft.com/office/drawing/2014/chart" uri="{C3380CC4-5D6E-409C-BE32-E72D297353CC}">
              <c16:uniqueId val="{00000000-A074-4365-AA7B-00092A5EC647}"/>
            </c:ext>
          </c:extLst>
        </c:ser>
        <c:ser>
          <c:idx val="1"/>
          <c:order val="1"/>
          <c:tx>
            <c:strRef>
              <c:f>'Summary analysis '!$C$28</c:f>
              <c:strCache>
                <c:ptCount val="1"/>
                <c:pt idx="0">
                  <c:v>Amber</c:v>
                </c:pt>
              </c:strCache>
            </c:strRef>
          </c:tx>
          <c:spPr>
            <a:solidFill>
              <a:srgbClr val="FFC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'!$C$29:$C$35</c:f>
              <c:numCache>
                <c:formatCode>General</c:formatCode>
                <c:ptCount val="7"/>
                <c:pt idx="0">
                  <c:v>1</c:v>
                </c:pt>
                <c:pt idx="1">
                  <c:v>0</c:v>
                </c:pt>
                <c:pt idx="2">
                  <c:v>1</c:v>
                </c:pt>
                <c:pt idx="3">
                  <c:v>0</c:v>
                </c:pt>
                <c:pt idx="4">
                  <c:v>0</c:v>
                </c:pt>
                <c:pt idx="5">
                  <c:v>0</c:v>
                </c:pt>
                <c:pt idx="6">
                  <c:v>0</c:v>
                </c:pt>
              </c:numCache>
            </c:numRef>
          </c:val>
          <c:extLst>
            <c:ext xmlns:c16="http://schemas.microsoft.com/office/drawing/2014/chart" uri="{C3380CC4-5D6E-409C-BE32-E72D297353CC}">
              <c16:uniqueId val="{00000001-A074-4365-AA7B-00092A5EC647}"/>
            </c:ext>
          </c:extLst>
        </c:ser>
        <c:dLbls>
          <c:showLegendKey val="0"/>
          <c:showVal val="0"/>
          <c:showCatName val="0"/>
          <c:showSerName val="0"/>
          <c:showPercent val="0"/>
          <c:showBubbleSize val="0"/>
        </c:dLbls>
        <c:gapWidth val="219"/>
        <c:overlap val="-27"/>
        <c:axId val="918200000"/>
        <c:axId val="918201640"/>
      </c:barChart>
      <c:catAx>
        <c:axId val="91820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1640"/>
        <c:crosses val="autoZero"/>
        <c:auto val="1"/>
        <c:lblAlgn val="ctr"/>
        <c:lblOffset val="100"/>
        <c:noMultiLvlLbl val="0"/>
      </c:catAx>
      <c:valAx>
        <c:axId val="918201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000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'!$X$41</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analysis '!$Y$40:$Z$40</c:f>
              <c:numCache>
                <c:formatCode>mmm\-yy</c:formatCode>
                <c:ptCount val="2"/>
                <c:pt idx="0">
                  <c:v>44105</c:v>
                </c:pt>
                <c:pt idx="1">
                  <c:v>44136</c:v>
                </c:pt>
              </c:numCache>
            </c:numRef>
          </c:cat>
          <c:val>
            <c:numRef>
              <c:f>'Summary analysis '!$Y$41:$Z$41</c:f>
              <c:numCache>
                <c:formatCode>General</c:formatCode>
                <c:ptCount val="2"/>
                <c:pt idx="0">
                  <c:v>2</c:v>
                </c:pt>
                <c:pt idx="1">
                  <c:v>3</c:v>
                </c:pt>
              </c:numCache>
            </c:numRef>
          </c:val>
          <c:extLst>
            <c:ext xmlns:c16="http://schemas.microsoft.com/office/drawing/2014/chart" uri="{C3380CC4-5D6E-409C-BE32-E72D297353CC}">
              <c16:uniqueId val="{00000000-D075-4A69-936C-47F5E3515187}"/>
            </c:ext>
          </c:extLst>
        </c:ser>
        <c:ser>
          <c:idx val="1"/>
          <c:order val="1"/>
          <c:tx>
            <c:strRef>
              <c:f>'Summary analysis '!$X$42</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analysis '!$Y$40:$Z$40</c:f>
              <c:numCache>
                <c:formatCode>mmm\-yy</c:formatCode>
                <c:ptCount val="2"/>
                <c:pt idx="0">
                  <c:v>44105</c:v>
                </c:pt>
                <c:pt idx="1">
                  <c:v>44136</c:v>
                </c:pt>
              </c:numCache>
            </c:numRef>
          </c:cat>
          <c:val>
            <c:numRef>
              <c:f>'Summary analysis '!$Y$42:$Z$42</c:f>
              <c:numCache>
                <c:formatCode>General</c:formatCode>
                <c:ptCount val="2"/>
                <c:pt idx="0">
                  <c:v>2</c:v>
                </c:pt>
                <c:pt idx="1">
                  <c:v>2</c:v>
                </c:pt>
              </c:numCache>
            </c:numRef>
          </c:val>
          <c:extLst>
            <c:ext xmlns:c16="http://schemas.microsoft.com/office/drawing/2014/chart" uri="{C3380CC4-5D6E-409C-BE32-E72D297353CC}">
              <c16:uniqueId val="{00000001-D075-4A69-936C-47F5E3515187}"/>
            </c:ext>
          </c:extLst>
        </c:ser>
        <c:dLbls>
          <c:showLegendKey val="0"/>
          <c:showVal val="0"/>
          <c:showCatName val="0"/>
          <c:showSerName val="0"/>
          <c:showPercent val="0"/>
          <c:showBubbleSize val="0"/>
        </c:dLbls>
        <c:gapWidth val="219"/>
        <c:overlap val="-27"/>
        <c:axId val="918204592"/>
        <c:axId val="918206232"/>
      </c:barChart>
      <c:dateAx>
        <c:axId val="9182045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Offset val="100"/>
        <c:baseTimeUnit val="months"/>
      </c:dateAx>
      <c:valAx>
        <c:axId val="918206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Risks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'!$B$28</c:f>
              <c:strCache>
                <c:ptCount val="1"/>
                <c:pt idx="0">
                  <c:v>Red</c:v>
                </c:pt>
              </c:strCache>
            </c:strRef>
          </c:tx>
          <c:spPr>
            <a:solidFill>
              <a:srgbClr val="FF0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'!$B$29:$B$35</c:f>
              <c:numCache>
                <c:formatCode>General</c:formatCode>
                <c:ptCount val="7"/>
                <c:pt idx="0">
                  <c:v>1</c:v>
                </c:pt>
                <c:pt idx="1">
                  <c:v>2</c:v>
                </c:pt>
                <c:pt idx="2">
                  <c:v>0</c:v>
                </c:pt>
                <c:pt idx="3">
                  <c:v>0</c:v>
                </c:pt>
                <c:pt idx="4">
                  <c:v>0</c:v>
                </c:pt>
                <c:pt idx="5">
                  <c:v>0</c:v>
                </c:pt>
                <c:pt idx="6">
                  <c:v>0</c:v>
                </c:pt>
              </c:numCache>
            </c:numRef>
          </c:val>
          <c:extLst>
            <c:ext xmlns:c16="http://schemas.microsoft.com/office/drawing/2014/chart" uri="{C3380CC4-5D6E-409C-BE32-E72D297353CC}">
              <c16:uniqueId val="{00000000-0902-448B-8C77-123959BC0A60}"/>
            </c:ext>
          </c:extLst>
        </c:ser>
        <c:ser>
          <c:idx val="1"/>
          <c:order val="1"/>
          <c:tx>
            <c:strRef>
              <c:f>'Summary analysis '!$C$28</c:f>
              <c:strCache>
                <c:ptCount val="1"/>
                <c:pt idx="0">
                  <c:v>Amber</c:v>
                </c:pt>
              </c:strCache>
            </c:strRef>
          </c:tx>
          <c:spPr>
            <a:solidFill>
              <a:srgbClr val="FFC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'!$C$29:$C$35</c:f>
              <c:numCache>
                <c:formatCode>General</c:formatCode>
                <c:ptCount val="7"/>
                <c:pt idx="0">
                  <c:v>1</c:v>
                </c:pt>
                <c:pt idx="1">
                  <c:v>0</c:v>
                </c:pt>
                <c:pt idx="2">
                  <c:v>1</c:v>
                </c:pt>
                <c:pt idx="3">
                  <c:v>0</c:v>
                </c:pt>
                <c:pt idx="4">
                  <c:v>0</c:v>
                </c:pt>
                <c:pt idx="5">
                  <c:v>0</c:v>
                </c:pt>
                <c:pt idx="6">
                  <c:v>0</c:v>
                </c:pt>
              </c:numCache>
            </c:numRef>
          </c:val>
          <c:extLst>
            <c:ext xmlns:c16="http://schemas.microsoft.com/office/drawing/2014/chart" uri="{C3380CC4-5D6E-409C-BE32-E72D297353CC}">
              <c16:uniqueId val="{00000001-0902-448B-8C77-123959BC0A60}"/>
            </c:ext>
          </c:extLst>
        </c:ser>
        <c:ser>
          <c:idx val="2"/>
          <c:order val="2"/>
          <c:tx>
            <c:strRef>
              <c:f>'Summary analysis '!$D$28</c:f>
              <c:strCache>
                <c:ptCount val="1"/>
                <c:pt idx="0">
                  <c:v>Green</c:v>
                </c:pt>
              </c:strCache>
            </c:strRef>
          </c:tx>
          <c:spPr>
            <a:solidFill>
              <a:schemeClr val="accent3"/>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'!$D$29:$D$35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'!$A$40</c:f>
              <c:strCache>
                <c:ptCount val="1"/>
                <c:pt idx="0">
                  <c:v>Red</c:v>
                </c:pt>
              </c:strCache>
            </c:strRef>
          </c:tx>
          <c:spPr>
            <a:solidFill>
              <a:srgbClr val="FF0000"/>
            </a:solidFill>
            <a:ln>
              <a:noFill/>
            </a:ln>
            <a:effectLst/>
          </c:spPr>
          <c:invertIfNegative val="0"/>
          <c:cat>
            <c:strRef>
              <c:f>'Summary analysis '!$B$39:$D$39</c:f>
              <c:strCache>
                <c:ptCount val="3"/>
                <c:pt idx="0">
                  <c:v>Board</c:v>
                </c:pt>
                <c:pt idx="1">
                  <c:v>Audit &amp; Finance</c:v>
                </c:pt>
                <c:pt idx="2">
                  <c:v>SPMG</c:v>
                </c:pt>
              </c:strCache>
            </c:strRef>
          </c:cat>
          <c:val>
            <c:numRef>
              <c:f>'Summary analysis '!$B$40:$D$40</c:f>
              <c:numCache>
                <c:formatCode>General</c:formatCode>
                <c:ptCount val="3"/>
                <c:pt idx="0">
                  <c:v>1</c:v>
                </c:pt>
                <c:pt idx="1">
                  <c:v>2</c:v>
                </c:pt>
                <c:pt idx="2">
                  <c:v>0</c:v>
                </c:pt>
              </c:numCache>
            </c:numRef>
          </c:val>
          <c:extLst>
            <c:ext xmlns:c16="http://schemas.microsoft.com/office/drawing/2014/chart" uri="{C3380CC4-5D6E-409C-BE32-E72D297353CC}">
              <c16:uniqueId val="{00000000-DBA5-41B6-BFEF-37887C3DAC06}"/>
            </c:ext>
          </c:extLst>
        </c:ser>
        <c:ser>
          <c:idx val="1"/>
          <c:order val="1"/>
          <c:tx>
            <c:strRef>
              <c:f>'Summary analysis '!$A$41</c:f>
              <c:strCache>
                <c:ptCount val="1"/>
                <c:pt idx="0">
                  <c:v>Amber</c:v>
                </c:pt>
              </c:strCache>
            </c:strRef>
          </c:tx>
          <c:spPr>
            <a:solidFill>
              <a:srgbClr val="FFC000"/>
            </a:solidFill>
            <a:ln>
              <a:noFill/>
            </a:ln>
            <a:effectLst/>
          </c:spPr>
          <c:invertIfNegative val="0"/>
          <c:cat>
            <c:strRef>
              <c:f>'Summary analysis '!$B$39:$D$39</c:f>
              <c:strCache>
                <c:ptCount val="3"/>
                <c:pt idx="0">
                  <c:v>Board</c:v>
                </c:pt>
                <c:pt idx="1">
                  <c:v>Audit &amp; Finance</c:v>
                </c:pt>
                <c:pt idx="2">
                  <c:v>SPMG</c:v>
                </c:pt>
              </c:strCache>
            </c:strRef>
          </c:cat>
          <c:val>
            <c:numRef>
              <c:f>'Summary analysis '!$B$41:$D$41</c:f>
              <c:numCache>
                <c:formatCode>General</c:formatCode>
                <c:ptCount val="3"/>
                <c:pt idx="0">
                  <c:v>3</c:v>
                </c:pt>
                <c:pt idx="1">
                  <c:v>8</c:v>
                </c:pt>
                <c:pt idx="2">
                  <c:v>3</c:v>
                </c:pt>
              </c:numCache>
            </c:numRef>
          </c:val>
          <c:extLst>
            <c:ext xmlns:c16="http://schemas.microsoft.com/office/drawing/2014/chart" uri="{C3380CC4-5D6E-409C-BE32-E72D297353CC}">
              <c16:uniqueId val="{00000001-DBA5-41B6-BFEF-37887C3DAC06}"/>
            </c:ext>
          </c:extLst>
        </c:ser>
        <c:ser>
          <c:idx val="2"/>
          <c:order val="2"/>
          <c:tx>
            <c:strRef>
              <c:f>'Summary analysis '!$A$42</c:f>
              <c:strCache>
                <c:ptCount val="1"/>
                <c:pt idx="0">
                  <c:v>Green</c:v>
                </c:pt>
              </c:strCache>
            </c:strRef>
          </c:tx>
          <c:spPr>
            <a:solidFill>
              <a:schemeClr val="accent3"/>
            </a:solidFill>
            <a:ln>
              <a:noFill/>
            </a:ln>
            <a:effectLst/>
          </c:spPr>
          <c:invertIfNegative val="0"/>
          <c:cat>
            <c:strRef>
              <c:f>'Summary analysis '!$B$39:$D$39</c:f>
              <c:strCache>
                <c:ptCount val="3"/>
                <c:pt idx="0">
                  <c:v>Board</c:v>
                </c:pt>
                <c:pt idx="1">
                  <c:v>Audit &amp; Finance</c:v>
                </c:pt>
                <c:pt idx="2">
                  <c:v>SPMG</c:v>
                </c:pt>
              </c:strCache>
            </c:strRef>
          </c:cat>
          <c:val>
            <c:numRef>
              <c:f>'Summary analysis '!$B$42:$D$42</c:f>
              <c:numCache>
                <c:formatCode>General</c:formatCode>
                <c:ptCount val="3"/>
                <c:pt idx="0">
                  <c:v>1</c:v>
                </c:pt>
                <c:pt idx="1">
                  <c:v>1</c:v>
                </c:pt>
                <c:pt idx="2">
                  <c:v>1</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3</c:v>
                </c:pt>
                <c:pt idx="1">
                  <c:v>0</c:v>
                </c:pt>
                <c:pt idx="2">
                  <c:v>0</c:v>
                </c:pt>
                <c:pt idx="3">
                  <c:v>0</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2655</xdr:colOff>
      <xdr:row>16</xdr:row>
      <xdr:rowOff>328083</xdr:rowOff>
    </xdr:to>
    <xdr:pic>
      <xdr:nvPicPr>
        <xdr:cNvPr id="5" name="Picture 4">
          <a:extLst>
            <a:ext uri="{FF2B5EF4-FFF2-40B4-BE49-F238E27FC236}">
              <a16:creationId xmlns:a16="http://schemas.microsoft.com/office/drawing/2014/main" id="{9C09A58E-0CD9-4B70-8C9D-4A1C470BBE1D}"/>
            </a:ext>
          </a:extLst>
        </xdr:cNvPr>
        <xdr:cNvPicPr>
          <a:picLocks noChangeAspect="1"/>
        </xdr:cNvPicPr>
      </xdr:nvPicPr>
      <xdr:blipFill>
        <a:blip xmlns:r="http://schemas.openxmlformats.org/officeDocument/2006/relationships" r:embed="rId1"/>
        <a:stretch>
          <a:fillRect/>
        </a:stretch>
      </xdr:blipFill>
      <xdr:spPr>
        <a:xfrm>
          <a:off x="84667" y="349250"/>
          <a:ext cx="4437071" cy="2741083"/>
        </a:xfrm>
        <a:prstGeom prst="rect">
          <a:avLst/>
        </a:prstGeom>
      </xdr:spPr>
    </xdr:pic>
    <xdr:clientData/>
  </xdr:twoCellAnchor>
  <xdr:twoCellAnchor editAs="oneCell">
    <xdr:from>
      <xdr:col>3</xdr:col>
      <xdr:colOff>0</xdr:colOff>
      <xdr:row>2</xdr:row>
      <xdr:rowOff>1</xdr:rowOff>
    </xdr:from>
    <xdr:to>
      <xdr:col>4</xdr:col>
      <xdr:colOff>370417</xdr:colOff>
      <xdr:row>16</xdr:row>
      <xdr:rowOff>343033</xdr:rowOff>
    </xdr:to>
    <xdr:pic>
      <xdr:nvPicPr>
        <xdr:cNvPr id="6" name="Picture 5">
          <a:extLst>
            <a:ext uri="{FF2B5EF4-FFF2-40B4-BE49-F238E27FC236}">
              <a16:creationId xmlns:a16="http://schemas.microsoft.com/office/drawing/2014/main" id="{9ECE9A40-C146-4123-A28A-8288B9C3C7E5}"/>
            </a:ext>
          </a:extLst>
        </xdr:cNvPr>
        <xdr:cNvPicPr>
          <a:picLocks noChangeAspect="1"/>
        </xdr:cNvPicPr>
      </xdr:nvPicPr>
      <xdr:blipFill>
        <a:blip xmlns:r="http://schemas.openxmlformats.org/officeDocument/2006/relationships" r:embed="rId2"/>
        <a:stretch>
          <a:fillRect/>
        </a:stretch>
      </xdr:blipFill>
      <xdr:spPr>
        <a:xfrm>
          <a:off x="4519083" y="349251"/>
          <a:ext cx="4455584" cy="2756032"/>
        </a:xfrm>
        <a:prstGeom prst="rect">
          <a:avLst/>
        </a:prstGeom>
      </xdr:spPr>
    </xdr:pic>
    <xdr:clientData/>
  </xdr:twoCellAnchor>
  <xdr:twoCellAnchor editAs="oneCell">
    <xdr:from>
      <xdr:col>4</xdr:col>
      <xdr:colOff>381000</xdr:colOff>
      <xdr:row>2</xdr:row>
      <xdr:rowOff>10582</xdr:rowOff>
    </xdr:from>
    <xdr:to>
      <xdr:col>4</xdr:col>
      <xdr:colOff>4836583</xdr:colOff>
      <xdr:row>16</xdr:row>
      <xdr:rowOff>349249</xdr:rowOff>
    </xdr:to>
    <xdr:pic>
      <xdr:nvPicPr>
        <xdr:cNvPr id="7" name="Picture 6">
          <a:extLst>
            <a:ext uri="{FF2B5EF4-FFF2-40B4-BE49-F238E27FC236}">
              <a16:creationId xmlns:a16="http://schemas.microsoft.com/office/drawing/2014/main" id="{FF211C98-59DB-4558-86BA-A06BD8AA75E8}"/>
            </a:ext>
          </a:extLst>
        </xdr:cNvPr>
        <xdr:cNvPicPr>
          <a:picLocks noChangeAspect="1"/>
        </xdr:cNvPicPr>
      </xdr:nvPicPr>
      <xdr:blipFill>
        <a:blip xmlns:r="http://schemas.openxmlformats.org/officeDocument/2006/relationships" r:embed="rId3"/>
        <a:stretch>
          <a:fillRect/>
        </a:stretch>
      </xdr:blipFill>
      <xdr:spPr>
        <a:xfrm>
          <a:off x="8985250" y="359832"/>
          <a:ext cx="4455583" cy="2751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xdr:colOff>
      <xdr:row>3</xdr:row>
      <xdr:rowOff>9525</xdr:rowOff>
    </xdr:from>
    <xdr:to>
      <xdr:col>15</xdr:col>
      <xdr:colOff>407458</xdr:colOff>
      <xdr:row>19</xdr:row>
      <xdr:rowOff>107950</xdr:rowOff>
    </xdr:to>
    <xdr:graphicFrame macro="">
      <xdr:nvGraphicFramePr>
        <xdr:cNvPr id="14" name="Chart 13">
          <a:extLst>
            <a:ext uri="{FF2B5EF4-FFF2-40B4-BE49-F238E27FC236}">
              <a16:creationId xmlns:a16="http://schemas.microsoft.com/office/drawing/2014/main" id="{D3058954-49D1-40F4-9609-BD814C8E4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0</xdr:rowOff>
    </xdr:from>
    <xdr:to>
      <xdr:col>23</xdr:col>
      <xdr:colOff>338667</xdr:colOff>
      <xdr:row>19</xdr:row>
      <xdr:rowOff>98425</xdr:rowOff>
    </xdr:to>
    <xdr:graphicFrame macro="">
      <xdr:nvGraphicFramePr>
        <xdr:cNvPr id="15" name="Chart 14">
          <a:extLst>
            <a:ext uri="{FF2B5EF4-FFF2-40B4-BE49-F238E27FC236}">
              <a16:creationId xmlns:a16="http://schemas.microsoft.com/office/drawing/2014/main" id="{75A2E8A7-04FB-4E9D-8DC0-285BA0181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20</xdr:row>
      <xdr:rowOff>133350</xdr:rowOff>
    </xdr:from>
    <xdr:to>
      <xdr:col>23</xdr:col>
      <xdr:colOff>361950</xdr:colOff>
      <xdr:row>37</xdr:row>
      <xdr:rowOff>123825</xdr:rowOff>
    </xdr:to>
    <xdr:graphicFrame macro="">
      <xdr:nvGraphicFramePr>
        <xdr:cNvPr id="16" name="Chart 15">
          <a:extLst>
            <a:ext uri="{FF2B5EF4-FFF2-40B4-BE49-F238E27FC236}">
              <a16:creationId xmlns:a16="http://schemas.microsoft.com/office/drawing/2014/main" id="{A41A6A29-DF34-4E1C-87EA-CEB24AA662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2</xdr:row>
      <xdr:rowOff>152400</xdr:rowOff>
    </xdr:from>
    <xdr:to>
      <xdr:col>7</xdr:col>
      <xdr:colOff>433917</xdr:colOff>
      <xdr:row>19</xdr:row>
      <xdr:rowOff>88900</xdr:rowOff>
    </xdr:to>
    <xdr:graphicFrame macro="">
      <xdr:nvGraphicFramePr>
        <xdr:cNvPr id="18" name="Chart 17">
          <a:extLst>
            <a:ext uri="{FF2B5EF4-FFF2-40B4-BE49-F238E27FC236}">
              <a16:creationId xmlns:a16="http://schemas.microsoft.com/office/drawing/2014/main" id="{4A7BE924-4C6E-4539-B492-313CE4B64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76200</xdr:colOff>
      <xdr:row>20</xdr:row>
      <xdr:rowOff>142875</xdr:rowOff>
    </xdr:from>
    <xdr:to>
      <xdr:col>15</xdr:col>
      <xdr:colOff>381000</xdr:colOff>
      <xdr:row>37</xdr:row>
      <xdr:rowOff>133350</xdr:rowOff>
    </xdr:to>
    <xdr:graphicFrame macro="">
      <xdr:nvGraphicFramePr>
        <xdr:cNvPr id="20" name="Chart 19">
          <a:extLst>
            <a:ext uri="{FF2B5EF4-FFF2-40B4-BE49-F238E27FC236}">
              <a16:creationId xmlns:a16="http://schemas.microsoft.com/office/drawing/2014/main" id="{8E6A6D87-BDF5-4696-AA4F-B93A3F9DF7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20</xdr:row>
      <xdr:rowOff>123825</xdr:rowOff>
    </xdr:from>
    <xdr:to>
      <xdr:col>7</xdr:col>
      <xdr:colOff>466725</xdr:colOff>
      <xdr:row>37</xdr:row>
      <xdr:rowOff>114300</xdr:rowOff>
    </xdr:to>
    <xdr:graphicFrame macro="">
      <xdr:nvGraphicFramePr>
        <xdr:cNvPr id="22" name="Chart 21">
          <a:extLst>
            <a:ext uri="{FF2B5EF4-FFF2-40B4-BE49-F238E27FC236}">
              <a16:creationId xmlns:a16="http://schemas.microsoft.com/office/drawing/2014/main" id="{3EBAB8B0-3A2E-4E3A-AB16-B76AC411D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523875</xdr:colOff>
      <xdr:row>0</xdr:row>
      <xdr:rowOff>9525</xdr:rowOff>
    </xdr:from>
    <xdr:to>
      <xdr:col>23</xdr:col>
      <xdr:colOff>561975</xdr:colOff>
      <xdr:row>1</xdr:row>
      <xdr:rowOff>561975</xdr:rowOff>
    </xdr:to>
    <xdr:pic>
      <xdr:nvPicPr>
        <xdr:cNvPr id="23" name="Picture 22">
          <a:extLst>
            <a:ext uri="{FF2B5EF4-FFF2-40B4-BE49-F238E27FC236}">
              <a16:creationId xmlns:a16="http://schemas.microsoft.com/office/drawing/2014/main" id="{90BC15FF-BA86-41A9-8875-14C0664F124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496675" y="9525"/>
          <a:ext cx="30861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666749</xdr:colOff>
      <xdr:row>23</xdr:row>
      <xdr:rowOff>428625</xdr:rowOff>
    </xdr:from>
    <xdr:to>
      <xdr:col>14</xdr:col>
      <xdr:colOff>833437</xdr:colOff>
      <xdr:row>23</xdr:row>
      <xdr:rowOff>1023937</xdr:rowOff>
    </xdr:to>
    <xdr:sp macro="" textlink="">
      <xdr:nvSpPr>
        <xdr:cNvPr id="2" name="Arrow: Down 1">
          <a:extLst>
            <a:ext uri="{FF2B5EF4-FFF2-40B4-BE49-F238E27FC236}">
              <a16:creationId xmlns:a16="http://schemas.microsoft.com/office/drawing/2014/main" id="{8ED03034-DB4B-4C0A-BCB3-9FD76ECA36FB}"/>
            </a:ext>
          </a:extLst>
        </xdr:cNvPr>
        <xdr:cNvSpPr/>
      </xdr:nvSpPr>
      <xdr:spPr>
        <a:xfrm>
          <a:off x="17216437" y="19085719"/>
          <a:ext cx="166688" cy="59531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217344</xdr:colOff>
      <xdr:row>2</xdr:row>
      <xdr:rowOff>8658</xdr:rowOff>
    </xdr:from>
    <xdr:to>
      <xdr:col>6</xdr:col>
      <xdr:colOff>407844</xdr:colOff>
      <xdr:row>2</xdr:row>
      <xdr:rowOff>142008</xdr:rowOff>
    </xdr:to>
    <xdr:sp macro="" textlink="">
      <xdr:nvSpPr>
        <xdr:cNvPr id="2" name="Arrow: Down 1">
          <a:extLst>
            <a:ext uri="{FF2B5EF4-FFF2-40B4-BE49-F238E27FC236}">
              <a16:creationId xmlns:a16="http://schemas.microsoft.com/office/drawing/2014/main" id="{4C499F59-C755-4E3C-91FD-8291459E2F50}"/>
            </a:ext>
          </a:extLst>
        </xdr:cNvPr>
        <xdr:cNvSpPr/>
      </xdr:nvSpPr>
      <xdr:spPr>
        <a:xfrm rot="10800000">
          <a:off x="8561244" y="136120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242456</xdr:colOff>
      <xdr:row>7</xdr:row>
      <xdr:rowOff>17318</xdr:rowOff>
    </xdr:from>
    <xdr:to>
      <xdr:col>6</xdr:col>
      <xdr:colOff>432956</xdr:colOff>
      <xdr:row>7</xdr:row>
      <xdr:rowOff>150668</xdr:rowOff>
    </xdr:to>
    <xdr:sp macro="" textlink="">
      <xdr:nvSpPr>
        <xdr:cNvPr id="4" name="Arrow: Down 3">
          <a:extLst>
            <a:ext uri="{FF2B5EF4-FFF2-40B4-BE49-F238E27FC236}">
              <a16:creationId xmlns:a16="http://schemas.microsoft.com/office/drawing/2014/main" id="{F17100D0-AA0D-41D5-827B-767AFD09FACF}"/>
            </a:ext>
          </a:extLst>
        </xdr:cNvPr>
        <xdr:cNvSpPr/>
      </xdr:nvSpPr>
      <xdr:spPr>
        <a:xfrm rot="10800000">
          <a:off x="8586356" y="2179493"/>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277091</xdr:colOff>
      <xdr:row>31</xdr:row>
      <xdr:rowOff>6928</xdr:rowOff>
    </xdr:from>
    <xdr:to>
      <xdr:col>6</xdr:col>
      <xdr:colOff>467591</xdr:colOff>
      <xdr:row>31</xdr:row>
      <xdr:rowOff>140278</xdr:rowOff>
    </xdr:to>
    <xdr:sp macro="" textlink="">
      <xdr:nvSpPr>
        <xdr:cNvPr id="5" name="Arrow: Down 4">
          <a:extLst>
            <a:ext uri="{FF2B5EF4-FFF2-40B4-BE49-F238E27FC236}">
              <a16:creationId xmlns:a16="http://schemas.microsoft.com/office/drawing/2014/main" id="{D70C01CB-30AA-41A2-96AE-734CDC14644B}"/>
            </a:ext>
          </a:extLst>
        </xdr:cNvPr>
        <xdr:cNvSpPr/>
      </xdr:nvSpPr>
      <xdr:spPr>
        <a:xfrm rot="10800000">
          <a:off x="8620991" y="621722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268432</xdr:colOff>
      <xdr:row>28</xdr:row>
      <xdr:rowOff>8660</xdr:rowOff>
    </xdr:from>
    <xdr:to>
      <xdr:col>6</xdr:col>
      <xdr:colOff>458932</xdr:colOff>
      <xdr:row>28</xdr:row>
      <xdr:rowOff>142010</xdr:rowOff>
    </xdr:to>
    <xdr:sp macro="" textlink="">
      <xdr:nvSpPr>
        <xdr:cNvPr id="7" name="Arrow: Down 6">
          <a:extLst>
            <a:ext uri="{FF2B5EF4-FFF2-40B4-BE49-F238E27FC236}">
              <a16:creationId xmlns:a16="http://schemas.microsoft.com/office/drawing/2014/main" id="{DE2E264B-E6EA-4E5C-B593-EAE7B99ED8A3}"/>
            </a:ext>
          </a:extLst>
        </xdr:cNvPr>
        <xdr:cNvSpPr/>
      </xdr:nvSpPr>
      <xdr:spPr>
        <a:xfrm rot="10800000">
          <a:off x="8612332" y="5733185"/>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251114</xdr:colOff>
      <xdr:row>6</xdr:row>
      <xdr:rowOff>0</xdr:rowOff>
    </xdr:from>
    <xdr:to>
      <xdr:col>6</xdr:col>
      <xdr:colOff>441614</xdr:colOff>
      <xdr:row>6</xdr:row>
      <xdr:rowOff>133350</xdr:rowOff>
    </xdr:to>
    <xdr:sp macro="" textlink="">
      <xdr:nvSpPr>
        <xdr:cNvPr id="9" name="Arrow: Down 8">
          <a:extLst>
            <a:ext uri="{FF2B5EF4-FFF2-40B4-BE49-F238E27FC236}">
              <a16:creationId xmlns:a16="http://schemas.microsoft.com/office/drawing/2014/main" id="{56F3C23D-F3C1-4DA9-B41E-FB60D4EBFBEC}"/>
            </a:ext>
          </a:extLst>
        </xdr:cNvPr>
        <xdr:cNvSpPr/>
      </xdr:nvSpPr>
      <xdr:spPr>
        <a:xfrm rot="10800000">
          <a:off x="8589819" y="201756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200025</xdr:colOff>
      <xdr:row>2</xdr:row>
      <xdr:rowOff>19050</xdr:rowOff>
    </xdr:from>
    <xdr:to>
      <xdr:col>14</xdr:col>
      <xdr:colOff>152400</xdr:colOff>
      <xdr:row>19</xdr:row>
      <xdr:rowOff>9525</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576262</xdr:colOff>
      <xdr:row>2</xdr:row>
      <xdr:rowOff>19050</xdr:rowOff>
    </xdr:from>
    <xdr:to>
      <xdr:col>22</xdr:col>
      <xdr:colOff>271462</xdr:colOff>
      <xdr:row>19</xdr:row>
      <xdr:rowOff>9525</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166687</xdr:colOff>
      <xdr:row>27</xdr:row>
      <xdr:rowOff>47625</xdr:rowOff>
    </xdr:from>
    <xdr:to>
      <xdr:col>14</xdr:col>
      <xdr:colOff>119062</xdr:colOff>
      <xdr:row>44</xdr:row>
      <xdr:rowOff>38100</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481012</xdr:colOff>
      <xdr:row>27</xdr:row>
      <xdr:rowOff>38100</xdr:rowOff>
    </xdr:from>
    <xdr:to>
      <xdr:col>22</xdr:col>
      <xdr:colOff>176212</xdr:colOff>
      <xdr:row>44</xdr:row>
      <xdr:rowOff>28575</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409575</xdr:colOff>
      <xdr:row>19</xdr:row>
      <xdr:rowOff>38100</xdr:rowOff>
    </xdr:from>
    <xdr:to>
      <xdr:col>31</xdr:col>
      <xdr:colOff>104775</xdr:colOff>
      <xdr:row>36</xdr:row>
      <xdr:rowOff>28575</xdr:rowOff>
    </xdr:to>
    <xdr:graphicFrame macro="">
      <xdr:nvGraphicFramePr>
        <xdr:cNvPr id="14" name="Chart 13">
          <a:extLst>
            <a:ext uri="{FF2B5EF4-FFF2-40B4-BE49-F238E27FC236}">
              <a16:creationId xmlns:a16="http://schemas.microsoft.com/office/drawing/2014/main" id="{034C9172-165A-4F20-8A72-813AA8B9D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153457</xdr:colOff>
      <xdr:row>45</xdr:row>
      <xdr:rowOff>20108</xdr:rowOff>
    </xdr:from>
    <xdr:to>
      <xdr:col>14</xdr:col>
      <xdr:colOff>79374</xdr:colOff>
      <xdr:row>62</xdr:row>
      <xdr:rowOff>64558</xdr:rowOff>
    </xdr:to>
    <xdr:graphicFrame macro="">
      <xdr:nvGraphicFramePr>
        <xdr:cNvPr id="16" name="Chart 15">
          <a:extLst>
            <a:ext uri="{FF2B5EF4-FFF2-40B4-BE49-F238E27FC236}">
              <a16:creationId xmlns:a16="http://schemas.microsoft.com/office/drawing/2014/main" id="{652F19A7-27D4-49DA-A742-F82C44C197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576792</xdr:colOff>
      <xdr:row>44</xdr:row>
      <xdr:rowOff>20108</xdr:rowOff>
    </xdr:from>
    <xdr:to>
      <xdr:col>30</xdr:col>
      <xdr:colOff>238125</xdr:colOff>
      <xdr:row>61</xdr:row>
      <xdr:rowOff>64558</xdr:rowOff>
    </xdr:to>
    <xdr:graphicFrame macro="">
      <xdr:nvGraphicFramePr>
        <xdr:cNvPr id="17" name="Chart 16">
          <a:extLst>
            <a:ext uri="{FF2B5EF4-FFF2-40B4-BE49-F238E27FC236}">
              <a16:creationId xmlns:a16="http://schemas.microsoft.com/office/drawing/2014/main" id="{AD5CF92A-D722-47BB-9243-7C28581B5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485775</xdr:colOff>
      <xdr:row>1</xdr:row>
      <xdr:rowOff>0</xdr:rowOff>
    </xdr:from>
    <xdr:to>
      <xdr:col>21</xdr:col>
      <xdr:colOff>180975</xdr:colOff>
      <xdr:row>18</xdr:row>
      <xdr:rowOff>152400</xdr:rowOff>
    </xdr:to>
    <xdr:graphicFrame macro="">
      <xdr:nvGraphicFramePr>
        <xdr:cNvPr id="2" name="Chart 1">
          <a:extLst>
            <a:ext uri="{FF2B5EF4-FFF2-40B4-BE49-F238E27FC236}">
              <a16:creationId xmlns:a16="http://schemas.microsoft.com/office/drawing/2014/main" id="{735B23A3-DBBE-408B-9677-57F7CB043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121708</xdr:colOff>
      <xdr:row>0</xdr:row>
      <xdr:rowOff>152400</xdr:rowOff>
    </xdr:from>
    <xdr:to>
      <xdr:col>13</xdr:col>
      <xdr:colOff>426508</xdr:colOff>
      <xdr:row>18</xdr:row>
      <xdr:rowOff>142875</xdr:rowOff>
    </xdr:to>
    <xdr:graphicFrame macro="">
      <xdr:nvGraphicFramePr>
        <xdr:cNvPr id="3" name="Chart 2">
          <a:extLst>
            <a:ext uri="{FF2B5EF4-FFF2-40B4-BE49-F238E27FC236}">
              <a16:creationId xmlns:a16="http://schemas.microsoft.com/office/drawing/2014/main" id="{D2CDE66E-58A5-4E74-9255-8B6D5CB5C7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138113</xdr:colOff>
      <xdr:row>20</xdr:row>
      <xdr:rowOff>11906</xdr:rowOff>
    </xdr:from>
    <xdr:to>
      <xdr:col>6</xdr:col>
      <xdr:colOff>519113</xdr:colOff>
      <xdr:row>33</xdr:row>
      <xdr:rowOff>159543</xdr:rowOff>
    </xdr:to>
    <xdr:graphicFrame macro="">
      <xdr:nvGraphicFramePr>
        <xdr:cNvPr id="4" name="Chart 3">
          <a:extLst>
            <a:ext uri="{FF2B5EF4-FFF2-40B4-BE49-F238E27FC236}">
              <a16:creationId xmlns:a16="http://schemas.microsoft.com/office/drawing/2014/main" id="{35AE692C-43D5-41EA-9CD8-5FEFE3A2A8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9F9F-E87D-4DD1-A070-FF18DEC80CCB}">
  <sheetPr>
    <tabColor theme="8" tint="0.39997558519241921"/>
    <pageSetUpPr fitToPage="1"/>
  </sheetPr>
  <dimension ref="B1:E30"/>
  <sheetViews>
    <sheetView showGridLines="0" zoomScale="90" zoomScaleNormal="90" workbookViewId="0">
      <selection activeCell="F21" sqref="F21"/>
    </sheetView>
  </sheetViews>
  <sheetFormatPr defaultRowHeight="12.75" x14ac:dyDescent="0.2"/>
  <cols>
    <col min="1" max="1" width="1.28515625" customWidth="1"/>
    <col min="2" max="2" width="15.7109375" customWidth="1"/>
    <col min="3" max="3" width="50.7109375" customWidth="1"/>
    <col min="4" max="4" width="61.28515625" customWidth="1"/>
    <col min="5" max="5" width="72.7109375" customWidth="1"/>
    <col min="6" max="6" width="45.7109375" customWidth="1"/>
  </cols>
  <sheetData>
    <row r="1" spans="2:2" ht="7.5" customHeight="1" x14ac:dyDescent="0.2"/>
    <row r="2" spans="2:2" ht="20.25" x14ac:dyDescent="0.3">
      <c r="B2" s="78" t="s">
        <v>335</v>
      </c>
    </row>
    <row r="16" spans="2:2" ht="27.75" customHeight="1" x14ac:dyDescent="0.2"/>
    <row r="17" spans="2:5" ht="33" customHeight="1" x14ac:dyDescent="0.2"/>
    <row r="18" spans="2:5" ht="15.75" x14ac:dyDescent="0.25">
      <c r="B18" s="206" t="s">
        <v>219</v>
      </c>
      <c r="C18" s="207"/>
    </row>
    <row r="19" spans="2:5" ht="6" customHeight="1" x14ac:dyDescent="0.2"/>
    <row r="20" spans="2:5" ht="24.75" x14ac:dyDescent="0.2">
      <c r="B20" s="79" t="s">
        <v>34</v>
      </c>
      <c r="C20" s="79" t="s">
        <v>75</v>
      </c>
      <c r="D20" s="80" t="s">
        <v>13</v>
      </c>
      <c r="E20" s="79" t="s">
        <v>11</v>
      </c>
    </row>
    <row r="21" spans="2:5" ht="191.25" x14ac:dyDescent="0.2">
      <c r="B21" s="57" t="s">
        <v>203</v>
      </c>
      <c r="C21" s="86" t="s">
        <v>328</v>
      </c>
      <c r="D21" s="86" t="s">
        <v>188</v>
      </c>
      <c r="E21" s="86" t="s">
        <v>354</v>
      </c>
    </row>
    <row r="22" spans="2:5" ht="127.5" x14ac:dyDescent="0.2">
      <c r="B22" s="57" t="s">
        <v>325</v>
      </c>
      <c r="C22" s="87" t="s">
        <v>351</v>
      </c>
      <c r="D22" s="87" t="s">
        <v>352</v>
      </c>
      <c r="E22" s="87" t="s">
        <v>350</v>
      </c>
    </row>
    <row r="23" spans="2:5" ht="63.75" x14ac:dyDescent="0.2">
      <c r="B23" s="57" t="s">
        <v>311</v>
      </c>
      <c r="C23" s="86" t="s">
        <v>329</v>
      </c>
      <c r="D23" s="86" t="s">
        <v>315</v>
      </c>
      <c r="E23" s="86" t="s">
        <v>355</v>
      </c>
    </row>
    <row r="24" spans="2:5" ht="117" customHeight="1" x14ac:dyDescent="0.2">
      <c r="B24" s="57" t="s">
        <v>312</v>
      </c>
      <c r="C24" s="86" t="s">
        <v>330</v>
      </c>
      <c r="D24" s="86" t="s">
        <v>314</v>
      </c>
      <c r="E24" s="87" t="s">
        <v>356</v>
      </c>
    </row>
    <row r="25" spans="2:5" ht="114.75" x14ac:dyDescent="0.2">
      <c r="B25" s="57" t="s">
        <v>204</v>
      </c>
      <c r="C25" s="86" t="s">
        <v>331</v>
      </c>
      <c r="D25" s="86" t="s">
        <v>109</v>
      </c>
      <c r="E25" s="86" t="s">
        <v>322</v>
      </c>
    </row>
    <row r="26" spans="2:5" ht="115.5" customHeight="1" x14ac:dyDescent="0.2">
      <c r="B26" s="57" t="s">
        <v>205</v>
      </c>
      <c r="C26" s="86" t="s">
        <v>332</v>
      </c>
      <c r="D26" s="86" t="s">
        <v>105</v>
      </c>
      <c r="E26" s="86" t="s">
        <v>319</v>
      </c>
    </row>
    <row r="27" spans="2:5" ht="89.25" x14ac:dyDescent="0.2">
      <c r="B27" s="65" t="s">
        <v>229</v>
      </c>
      <c r="C27" s="86" t="s">
        <v>357</v>
      </c>
      <c r="D27" s="86" t="s">
        <v>215</v>
      </c>
      <c r="E27" s="86" t="s">
        <v>323</v>
      </c>
    </row>
    <row r="28" spans="2:5" ht="165.75" x14ac:dyDescent="0.2">
      <c r="B28" s="65" t="s">
        <v>230</v>
      </c>
      <c r="C28" s="86" t="s">
        <v>333</v>
      </c>
      <c r="D28" s="86" t="s">
        <v>216</v>
      </c>
      <c r="E28" s="86" t="s">
        <v>358</v>
      </c>
    </row>
    <row r="29" spans="2:5" ht="43.5" customHeight="1" x14ac:dyDescent="0.2">
      <c r="B29" s="75" t="s">
        <v>326</v>
      </c>
      <c r="C29" s="87" t="s">
        <v>334</v>
      </c>
      <c r="D29" s="87" t="s">
        <v>321</v>
      </c>
      <c r="E29" s="87" t="s">
        <v>324</v>
      </c>
    </row>
    <row r="30" spans="2:5" ht="178.5" x14ac:dyDescent="0.2">
      <c r="B30" s="75" t="s">
        <v>353</v>
      </c>
      <c r="C30" s="87" t="s">
        <v>339</v>
      </c>
      <c r="D30" s="87" t="s">
        <v>340</v>
      </c>
      <c r="E30" s="87" t="s">
        <v>342</v>
      </c>
    </row>
  </sheetData>
  <mergeCells count="1">
    <mergeCell ref="B18:C18"/>
  </mergeCells>
  <dataValidations count="4">
    <dataValidation allowBlank="1" showInputMessage="1" showErrorMessage="1" promptTitle="Action progress" prompt="State any progress made on the actions. If completed, state &quot;Completed&quot;" sqref="E20" xr:uid="{51E44782-91A6-41CF-8C18-13939803284C}"/>
    <dataValidation allowBlank="1" showInputMessage="1" showErrorMessage="1" promptTitle="Risk actions" prompt="The actions being taken, or to be taken, to address the risk, reducing the impact or probability of any threats or increasing the liklihood of exploiting any opportunities" sqref="D20" xr:uid="{6DB7B439-38CC-4FED-9EB0-C7ECA3D4A4ED}"/>
    <dataValidation allowBlank="1" showInputMessage="1" showErrorMessage="1" promptTitle="Short title and description" prompt="Provide a brief description of the risk. Be clear in your wording whether this is a down-side risk (threat), opportunity or an assumption" sqref="C20" xr:uid="{817DB1F8-2DFF-46A1-B5D5-2ED9294DC4E9}"/>
    <dataValidation allowBlank="1" showInputMessage="1" showErrorMessage="1" promptTitle="Risk Area" prompt="Identify the predominant Risk Area impacted by the identified risk._x000a_Free form field." sqref="B20" xr:uid="{B759A47C-C1E1-4E7D-9C9F-08746E638D08}"/>
  </dataValidations>
  <pageMargins left="0.7" right="0.7" top="0.75" bottom="0.75" header="0.3" footer="0.3"/>
  <pageSetup paperSize="8"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AD43"/>
  <sheetViews>
    <sheetView topLeftCell="I19" zoomScale="90" zoomScaleNormal="90" workbookViewId="0">
      <selection activeCell="U57" sqref="U57"/>
    </sheetView>
  </sheetViews>
  <sheetFormatPr defaultRowHeight="12.75" x14ac:dyDescent="0.2"/>
  <cols>
    <col min="1" max="1" width="18.140625" customWidth="1"/>
    <col min="10" max="10" width="14.42578125" bestFit="1" customWidth="1"/>
  </cols>
  <sheetData>
    <row r="1" spans="1:30" x14ac:dyDescent="0.2">
      <c r="A1" s="192" t="s">
        <v>624</v>
      </c>
    </row>
    <row r="2" spans="1:30" x14ac:dyDescent="0.2">
      <c r="B2" t="s">
        <v>172</v>
      </c>
      <c r="C2" t="s">
        <v>173</v>
      </c>
      <c r="D2" t="s">
        <v>174</v>
      </c>
      <c r="E2" t="s">
        <v>175</v>
      </c>
    </row>
    <row r="3" spans="1:30" x14ac:dyDescent="0.2">
      <c r="A3" s="52" t="s">
        <v>623</v>
      </c>
      <c r="B3">
        <v>1</v>
      </c>
      <c r="C3">
        <v>3</v>
      </c>
      <c r="D3">
        <v>1</v>
      </c>
      <c r="E3" s="52">
        <f>SUM(B3:D3)</f>
        <v>5</v>
      </c>
    </row>
    <row r="4" spans="1:30" x14ac:dyDescent="0.2">
      <c r="A4" s="52" t="s">
        <v>379</v>
      </c>
      <c r="B4">
        <v>2</v>
      </c>
      <c r="C4">
        <v>8</v>
      </c>
      <c r="D4">
        <v>1</v>
      </c>
      <c r="E4" s="52">
        <f t="shared" ref="E4:E5" si="0">SUM(B4:D4)</f>
        <v>11</v>
      </c>
    </row>
    <row r="5" spans="1:30" x14ac:dyDescent="0.2">
      <c r="A5" s="52" t="s">
        <v>289</v>
      </c>
      <c r="B5">
        <v>0</v>
      </c>
      <c r="C5">
        <v>3</v>
      </c>
      <c r="D5">
        <v>1</v>
      </c>
      <c r="E5" s="52">
        <f t="shared" si="0"/>
        <v>4</v>
      </c>
    </row>
    <row r="6" spans="1:30" x14ac:dyDescent="0.2">
      <c r="B6" s="52">
        <f>SUM(B3:B5)</f>
        <v>3</v>
      </c>
      <c r="C6" s="52">
        <f t="shared" ref="C6:E6" si="1">SUM(C3:C5)</f>
        <v>14</v>
      </c>
      <c r="D6" s="52">
        <f t="shared" si="1"/>
        <v>3</v>
      </c>
      <c r="E6" s="52">
        <f t="shared" si="1"/>
        <v>20</v>
      </c>
    </row>
    <row r="8" spans="1:30" x14ac:dyDescent="0.2">
      <c r="A8" s="191" t="s">
        <v>625</v>
      </c>
      <c r="B8" s="54" t="s">
        <v>480</v>
      </c>
      <c r="C8" s="54" t="s">
        <v>486</v>
      </c>
      <c r="D8" s="54" t="s">
        <v>626</v>
      </c>
      <c r="E8" s="54" t="s">
        <v>175</v>
      </c>
    </row>
    <row r="9" spans="1:30" x14ac:dyDescent="0.2">
      <c r="A9" s="52" t="s">
        <v>623</v>
      </c>
      <c r="B9">
        <v>3</v>
      </c>
      <c r="C9">
        <v>1</v>
      </c>
      <c r="D9">
        <v>0</v>
      </c>
      <c r="E9" s="52">
        <f>SUM(B9:D9)</f>
        <v>4</v>
      </c>
    </row>
    <row r="10" spans="1:30" x14ac:dyDescent="0.2">
      <c r="A10" s="52" t="s">
        <v>379</v>
      </c>
      <c r="B10">
        <v>0</v>
      </c>
      <c r="C10">
        <v>0</v>
      </c>
      <c r="D10">
        <v>0</v>
      </c>
      <c r="E10" s="52">
        <f t="shared" ref="E10:E12" si="2">SUM(B10:D10)</f>
        <v>0</v>
      </c>
    </row>
    <row r="11" spans="1:30" x14ac:dyDescent="0.2">
      <c r="A11" s="52" t="s">
        <v>289</v>
      </c>
      <c r="B11">
        <v>0</v>
      </c>
      <c r="C11">
        <v>0</v>
      </c>
      <c r="D11">
        <v>0</v>
      </c>
      <c r="E11" s="52">
        <f t="shared" si="2"/>
        <v>0</v>
      </c>
    </row>
    <row r="12" spans="1:30" x14ac:dyDescent="0.2">
      <c r="A12" s="52" t="s">
        <v>526</v>
      </c>
      <c r="B12">
        <v>0</v>
      </c>
      <c r="C12">
        <v>1</v>
      </c>
      <c r="D12">
        <v>0</v>
      </c>
      <c r="E12" s="52">
        <f t="shared" si="2"/>
        <v>1</v>
      </c>
    </row>
    <row r="13" spans="1:30" x14ac:dyDescent="0.2">
      <c r="B13" s="52">
        <f>SUM(B9:B12)</f>
        <v>3</v>
      </c>
      <c r="C13" s="52">
        <f t="shared" ref="C13:E13" si="3">SUM(C9:C12)</f>
        <v>2</v>
      </c>
      <c r="D13" s="52">
        <f t="shared" si="3"/>
        <v>0</v>
      </c>
      <c r="E13" s="52">
        <f t="shared" si="3"/>
        <v>5</v>
      </c>
    </row>
    <row r="14" spans="1:30" x14ac:dyDescent="0.2">
      <c r="A14" s="191" t="s">
        <v>625</v>
      </c>
      <c r="X14" s="192" t="s">
        <v>624</v>
      </c>
    </row>
    <row r="15" spans="1:30" x14ac:dyDescent="0.2">
      <c r="B15" t="s">
        <v>172</v>
      </c>
      <c r="C15" t="s">
        <v>173</v>
      </c>
      <c r="D15" t="s">
        <v>174</v>
      </c>
      <c r="E15" t="s">
        <v>175</v>
      </c>
      <c r="Y15" s="56">
        <v>44105</v>
      </c>
      <c r="Z15" s="56">
        <v>44136</v>
      </c>
      <c r="AA15" s="56">
        <v>44166</v>
      </c>
      <c r="AB15" s="56">
        <v>44197</v>
      </c>
      <c r="AC15" s="56">
        <v>44228</v>
      </c>
      <c r="AD15" s="56">
        <v>44256</v>
      </c>
    </row>
    <row r="16" spans="1:30" x14ac:dyDescent="0.2">
      <c r="A16" s="53" t="s">
        <v>176</v>
      </c>
      <c r="B16">
        <v>2</v>
      </c>
      <c r="C16">
        <v>4</v>
      </c>
      <c r="D16">
        <v>1</v>
      </c>
      <c r="E16" s="52">
        <f>SUM(B16:D16)</f>
        <v>7</v>
      </c>
      <c r="X16" t="s">
        <v>172</v>
      </c>
      <c r="Y16">
        <v>6</v>
      </c>
      <c r="Z16">
        <v>3</v>
      </c>
    </row>
    <row r="17" spans="1:26" x14ac:dyDescent="0.2">
      <c r="A17" s="53" t="s">
        <v>177</v>
      </c>
      <c r="B17">
        <v>0</v>
      </c>
      <c r="C17">
        <v>1</v>
      </c>
      <c r="D17">
        <v>1</v>
      </c>
      <c r="E17" s="52">
        <f t="shared" ref="E17:E22" si="4">SUM(B17:D17)</f>
        <v>2</v>
      </c>
      <c r="X17" t="s">
        <v>173</v>
      </c>
      <c r="Y17">
        <v>15</v>
      </c>
      <c r="Z17">
        <v>14</v>
      </c>
    </row>
    <row r="18" spans="1:26" x14ac:dyDescent="0.2">
      <c r="A18" s="53" t="s">
        <v>112</v>
      </c>
      <c r="B18">
        <v>0</v>
      </c>
      <c r="C18">
        <v>1</v>
      </c>
      <c r="D18">
        <v>1</v>
      </c>
      <c r="E18" s="52">
        <f t="shared" si="4"/>
        <v>2</v>
      </c>
      <c r="X18" t="s">
        <v>174</v>
      </c>
      <c r="Y18">
        <v>3</v>
      </c>
      <c r="Z18">
        <v>3</v>
      </c>
    </row>
    <row r="19" spans="1:26" x14ac:dyDescent="0.2">
      <c r="A19" s="53" t="s">
        <v>178</v>
      </c>
      <c r="B19">
        <v>0</v>
      </c>
      <c r="C19">
        <v>0</v>
      </c>
      <c r="D19">
        <v>0</v>
      </c>
      <c r="E19" s="52">
        <f t="shared" si="4"/>
        <v>0</v>
      </c>
    </row>
    <row r="20" spans="1:26" x14ac:dyDescent="0.2">
      <c r="A20" s="53" t="s">
        <v>179</v>
      </c>
      <c r="B20">
        <v>0</v>
      </c>
      <c r="C20">
        <v>1</v>
      </c>
      <c r="D20">
        <v>0</v>
      </c>
      <c r="E20" s="52">
        <f t="shared" si="4"/>
        <v>1</v>
      </c>
    </row>
    <row r="21" spans="1:26" x14ac:dyDescent="0.2">
      <c r="A21" s="52" t="s">
        <v>186</v>
      </c>
      <c r="B21">
        <v>1</v>
      </c>
      <c r="C21">
        <v>5</v>
      </c>
      <c r="D21">
        <v>0</v>
      </c>
      <c r="E21" s="52">
        <f t="shared" si="4"/>
        <v>6</v>
      </c>
      <c r="J21" s="52" t="s">
        <v>627</v>
      </c>
    </row>
    <row r="22" spans="1:26" x14ac:dyDescent="0.2">
      <c r="A22" s="52" t="s">
        <v>553</v>
      </c>
      <c r="B22">
        <v>0</v>
      </c>
      <c r="C22">
        <v>2</v>
      </c>
      <c r="D22">
        <v>0</v>
      </c>
      <c r="E22" s="52">
        <f t="shared" si="4"/>
        <v>2</v>
      </c>
      <c r="K22" s="56">
        <v>44105</v>
      </c>
      <c r="L22" s="56">
        <v>44136</v>
      </c>
      <c r="M22" s="56">
        <v>44166</v>
      </c>
      <c r="N22" s="56">
        <v>44197</v>
      </c>
      <c r="O22" s="56">
        <v>44228</v>
      </c>
      <c r="P22" s="56">
        <v>44256</v>
      </c>
      <c r="X22" s="56"/>
    </row>
    <row r="23" spans="1:26" x14ac:dyDescent="0.2">
      <c r="A23" s="52" t="s">
        <v>180</v>
      </c>
      <c r="B23" s="52">
        <f>SUM(B16:B22)</f>
        <v>3</v>
      </c>
      <c r="C23" s="52">
        <f>SUM(C16:C22)</f>
        <v>14</v>
      </c>
      <c r="D23" s="52">
        <f>SUM(D16:D22)</f>
        <v>3</v>
      </c>
      <c r="E23" s="52">
        <f>SUM(E16:E22)</f>
        <v>20</v>
      </c>
      <c r="J23" s="52" t="s">
        <v>623</v>
      </c>
      <c r="K23">
        <v>5</v>
      </c>
      <c r="L23">
        <v>5</v>
      </c>
      <c r="X23" s="56"/>
    </row>
    <row r="24" spans="1:26" x14ac:dyDescent="0.2">
      <c r="J24" s="52" t="s">
        <v>379</v>
      </c>
      <c r="K24">
        <v>12</v>
      </c>
      <c r="L24">
        <v>11</v>
      </c>
      <c r="X24" s="56"/>
    </row>
    <row r="25" spans="1:26" x14ac:dyDescent="0.2">
      <c r="J25" s="52" t="s">
        <v>289</v>
      </c>
      <c r="K25">
        <v>6</v>
      </c>
      <c r="L25">
        <v>4</v>
      </c>
      <c r="X25" s="56"/>
    </row>
    <row r="26" spans="1:26" x14ac:dyDescent="0.2">
      <c r="X26" s="56"/>
    </row>
    <row r="27" spans="1:26" x14ac:dyDescent="0.2">
      <c r="A27" s="192" t="s">
        <v>661</v>
      </c>
      <c r="X27" s="56"/>
    </row>
    <row r="28" spans="1:26" x14ac:dyDescent="0.2">
      <c r="B28" t="s">
        <v>172</v>
      </c>
      <c r="C28" t="s">
        <v>173</v>
      </c>
      <c r="D28" t="s">
        <v>174</v>
      </c>
      <c r="E28" t="s">
        <v>175</v>
      </c>
      <c r="X28" s="56"/>
    </row>
    <row r="29" spans="1:26" x14ac:dyDescent="0.2">
      <c r="A29" s="53" t="s">
        <v>176</v>
      </c>
      <c r="B29">
        <v>1</v>
      </c>
      <c r="C29">
        <v>1</v>
      </c>
      <c r="D29">
        <v>0</v>
      </c>
      <c r="E29" s="52">
        <f t="shared" ref="E29:E35" si="5">SUM(B29:D29)</f>
        <v>2</v>
      </c>
      <c r="X29" s="56"/>
    </row>
    <row r="30" spans="1:26" x14ac:dyDescent="0.2">
      <c r="A30" s="53" t="s">
        <v>177</v>
      </c>
      <c r="B30">
        <v>2</v>
      </c>
      <c r="C30" s="54">
        <v>0</v>
      </c>
      <c r="D30">
        <v>0</v>
      </c>
      <c r="E30" s="52">
        <f t="shared" si="5"/>
        <v>2</v>
      </c>
    </row>
    <row r="31" spans="1:26" x14ac:dyDescent="0.2">
      <c r="A31" s="53" t="s">
        <v>112</v>
      </c>
      <c r="B31">
        <v>0</v>
      </c>
      <c r="C31">
        <v>1</v>
      </c>
      <c r="D31">
        <v>0</v>
      </c>
      <c r="E31" s="52">
        <f t="shared" si="5"/>
        <v>1</v>
      </c>
    </row>
    <row r="32" spans="1:26" x14ac:dyDescent="0.2">
      <c r="A32" s="53" t="s">
        <v>178</v>
      </c>
      <c r="B32">
        <v>0</v>
      </c>
      <c r="C32">
        <v>0</v>
      </c>
      <c r="D32">
        <v>0</v>
      </c>
      <c r="E32" s="52">
        <f t="shared" si="5"/>
        <v>0</v>
      </c>
    </row>
    <row r="33" spans="1:30" x14ac:dyDescent="0.2">
      <c r="A33" s="53" t="s">
        <v>179</v>
      </c>
      <c r="B33">
        <v>0</v>
      </c>
      <c r="C33">
        <v>0</v>
      </c>
      <c r="D33">
        <v>0</v>
      </c>
      <c r="E33" s="52">
        <f t="shared" si="5"/>
        <v>0</v>
      </c>
    </row>
    <row r="34" spans="1:30" x14ac:dyDescent="0.2">
      <c r="A34" s="52" t="s">
        <v>186</v>
      </c>
      <c r="B34">
        <v>0</v>
      </c>
      <c r="C34">
        <v>0</v>
      </c>
      <c r="D34">
        <v>0</v>
      </c>
      <c r="E34" s="52">
        <f t="shared" si="5"/>
        <v>0</v>
      </c>
    </row>
    <row r="35" spans="1:30" x14ac:dyDescent="0.2">
      <c r="A35" s="52" t="s">
        <v>553</v>
      </c>
      <c r="B35">
        <v>0</v>
      </c>
      <c r="C35">
        <v>0</v>
      </c>
      <c r="D35">
        <v>0</v>
      </c>
      <c r="E35" s="52">
        <f t="shared" si="5"/>
        <v>0</v>
      </c>
    </row>
    <row r="36" spans="1:30" x14ac:dyDescent="0.2">
      <c r="A36" s="52"/>
      <c r="B36" s="52"/>
      <c r="C36" s="52"/>
      <c r="D36" s="52"/>
      <c r="E36" s="52"/>
    </row>
    <row r="39" spans="1:30" x14ac:dyDescent="0.2">
      <c r="A39" s="192" t="s">
        <v>661</v>
      </c>
      <c r="B39" s="54" t="s">
        <v>623</v>
      </c>
      <c r="C39" s="54" t="s">
        <v>379</v>
      </c>
      <c r="D39" s="54" t="s">
        <v>289</v>
      </c>
      <c r="X39" s="191" t="s">
        <v>625</v>
      </c>
    </row>
    <row r="40" spans="1:30" x14ac:dyDescent="0.2">
      <c r="A40" s="54" t="s">
        <v>172</v>
      </c>
      <c r="B40">
        <v>1</v>
      </c>
      <c r="C40">
        <v>2</v>
      </c>
      <c r="D40">
        <v>0</v>
      </c>
      <c r="E40" s="52">
        <f>SUM(B40:D40)</f>
        <v>3</v>
      </c>
      <c r="Y40" s="56">
        <v>44105</v>
      </c>
      <c r="Z40" s="56">
        <v>44136</v>
      </c>
      <c r="AA40" s="56">
        <v>44166</v>
      </c>
      <c r="AB40" s="56">
        <v>44197</v>
      </c>
      <c r="AC40" s="56">
        <v>44228</v>
      </c>
      <c r="AD40" s="56">
        <v>44256</v>
      </c>
    </row>
    <row r="41" spans="1:30" x14ac:dyDescent="0.2">
      <c r="A41" s="54" t="s">
        <v>173</v>
      </c>
      <c r="B41">
        <v>3</v>
      </c>
      <c r="C41">
        <v>8</v>
      </c>
      <c r="D41">
        <v>3</v>
      </c>
      <c r="E41" s="52">
        <f>SUM(B41:D41)</f>
        <v>14</v>
      </c>
      <c r="X41" t="s">
        <v>172</v>
      </c>
      <c r="Y41">
        <v>2</v>
      </c>
      <c r="Z41">
        <v>3</v>
      </c>
    </row>
    <row r="42" spans="1:30" x14ac:dyDescent="0.2">
      <c r="A42" s="54" t="s">
        <v>174</v>
      </c>
      <c r="B42">
        <v>1</v>
      </c>
      <c r="C42">
        <v>1</v>
      </c>
      <c r="D42">
        <v>1</v>
      </c>
      <c r="E42" s="52">
        <f>SUM(B42:D42)</f>
        <v>3</v>
      </c>
      <c r="X42" t="s">
        <v>173</v>
      </c>
      <c r="Y42">
        <v>2</v>
      </c>
      <c r="Z42">
        <v>2</v>
      </c>
    </row>
    <row r="43" spans="1:30" x14ac:dyDescent="0.2">
      <c r="E43" s="52">
        <f>SUM(E40:E42)</f>
        <v>20</v>
      </c>
      <c r="X43" t="s">
        <v>174</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25"/>
  <sheetViews>
    <sheetView zoomScale="90" zoomScaleNormal="90" workbookViewId="0">
      <selection activeCell="L35" sqref="L35"/>
    </sheetView>
  </sheetViews>
  <sheetFormatPr defaultRowHeight="12.75" x14ac:dyDescent="0.2"/>
  <cols>
    <col min="1" max="1" width="2.28515625" customWidth="1"/>
    <col min="2" max="2" width="14.7109375" bestFit="1" customWidth="1"/>
  </cols>
  <sheetData>
    <row r="2" spans="2:23" x14ac:dyDescent="0.2">
      <c r="B2" s="53"/>
      <c r="C2" s="53" t="s">
        <v>172</v>
      </c>
      <c r="D2" s="53" t="s">
        <v>173</v>
      </c>
      <c r="E2" s="53" t="s">
        <v>174</v>
      </c>
      <c r="F2" s="53" t="s">
        <v>175</v>
      </c>
    </row>
    <row r="3" spans="2:23" x14ac:dyDescent="0.2">
      <c r="B3" s="53" t="s">
        <v>176</v>
      </c>
      <c r="C3">
        <v>4</v>
      </c>
      <c r="D3">
        <v>1</v>
      </c>
      <c r="E3">
        <v>0</v>
      </c>
      <c r="F3" s="52">
        <f>SUM(C3:E3)</f>
        <v>5</v>
      </c>
      <c r="W3" s="54" t="s">
        <v>172</v>
      </c>
    </row>
    <row r="4" spans="2:23" x14ac:dyDescent="0.2">
      <c r="B4" s="53" t="s">
        <v>177</v>
      </c>
      <c r="C4">
        <v>0</v>
      </c>
      <c r="D4">
        <v>14</v>
      </c>
      <c r="E4">
        <v>1</v>
      </c>
      <c r="F4" s="52">
        <f t="shared" ref="F4:F8" si="0">SUM(C4:E4)</f>
        <v>15</v>
      </c>
      <c r="W4" s="54" t="s">
        <v>173</v>
      </c>
    </row>
    <row r="5" spans="2:23" x14ac:dyDescent="0.2">
      <c r="B5" s="53" t="s">
        <v>112</v>
      </c>
      <c r="C5">
        <v>0</v>
      </c>
      <c r="D5">
        <v>3</v>
      </c>
      <c r="E5">
        <v>1</v>
      </c>
      <c r="F5" s="52">
        <f t="shared" si="0"/>
        <v>4</v>
      </c>
      <c r="W5" s="54" t="s">
        <v>174</v>
      </c>
    </row>
    <row r="6" spans="2:23" x14ac:dyDescent="0.2">
      <c r="B6" s="53" t="s">
        <v>178</v>
      </c>
      <c r="C6">
        <v>0</v>
      </c>
      <c r="D6">
        <v>4</v>
      </c>
      <c r="E6">
        <v>0</v>
      </c>
      <c r="F6" s="52">
        <f t="shared" si="0"/>
        <v>4</v>
      </c>
    </row>
    <row r="7" spans="2:23" x14ac:dyDescent="0.2">
      <c r="B7" s="53" t="s">
        <v>179</v>
      </c>
      <c r="C7">
        <v>0</v>
      </c>
      <c r="D7">
        <v>4</v>
      </c>
      <c r="E7">
        <v>2</v>
      </c>
      <c r="F7" s="52">
        <f t="shared" si="0"/>
        <v>6</v>
      </c>
    </row>
    <row r="8" spans="2:23" x14ac:dyDescent="0.2">
      <c r="B8" s="52" t="s">
        <v>186</v>
      </c>
      <c r="C8">
        <v>1</v>
      </c>
      <c r="D8">
        <v>3</v>
      </c>
      <c r="E8">
        <v>0</v>
      </c>
      <c r="F8">
        <f t="shared" si="0"/>
        <v>4</v>
      </c>
    </row>
    <row r="9" spans="2:23" x14ac:dyDescent="0.2">
      <c r="B9" s="52" t="s">
        <v>180</v>
      </c>
      <c r="C9" s="52">
        <f>SUM(C3:C8)</f>
        <v>5</v>
      </c>
      <c r="D9" s="52">
        <f>SUM(D3:D8)</f>
        <v>29</v>
      </c>
      <c r="E9" s="52">
        <f>SUM(E3:E8)</f>
        <v>4</v>
      </c>
      <c r="F9" s="52">
        <f>SUM(F3:F8)</f>
        <v>38</v>
      </c>
    </row>
    <row r="22" spans="8:24" x14ac:dyDescent="0.2">
      <c r="I22" s="55">
        <v>43466</v>
      </c>
      <c r="J22" s="55">
        <v>43497</v>
      </c>
      <c r="K22" s="55">
        <v>43525</v>
      </c>
      <c r="L22" s="55">
        <v>43556</v>
      </c>
      <c r="M22" s="56">
        <v>43586</v>
      </c>
      <c r="N22" s="56">
        <v>43617</v>
      </c>
      <c r="O22" s="56">
        <v>43647</v>
      </c>
      <c r="P22" s="56">
        <v>43678</v>
      </c>
      <c r="Q22" s="56">
        <v>43709</v>
      </c>
      <c r="R22" s="56">
        <v>43739</v>
      </c>
      <c r="S22" s="56">
        <v>43770</v>
      </c>
      <c r="T22" s="56">
        <v>43800</v>
      </c>
      <c r="U22" s="56">
        <v>43831</v>
      </c>
      <c r="V22" s="56">
        <v>43862</v>
      </c>
      <c r="W22" s="56">
        <v>43891</v>
      </c>
      <c r="X22" s="56">
        <v>43922</v>
      </c>
    </row>
    <row r="23" spans="8:24" x14ac:dyDescent="0.2">
      <c r="H23" s="52" t="s">
        <v>172</v>
      </c>
      <c r="I23">
        <v>6</v>
      </c>
      <c r="J23">
        <v>6</v>
      </c>
      <c r="K23">
        <v>6</v>
      </c>
      <c r="L23">
        <v>5</v>
      </c>
      <c r="M23">
        <v>5</v>
      </c>
      <c r="N23">
        <v>7</v>
      </c>
      <c r="O23">
        <v>7</v>
      </c>
      <c r="P23">
        <v>9</v>
      </c>
      <c r="Q23">
        <v>9</v>
      </c>
      <c r="R23">
        <v>8</v>
      </c>
      <c r="S23">
        <v>8</v>
      </c>
      <c r="T23">
        <v>8</v>
      </c>
      <c r="U23">
        <v>10</v>
      </c>
      <c r="V23">
        <v>11</v>
      </c>
      <c r="W23">
        <v>9</v>
      </c>
      <c r="X23">
        <v>10</v>
      </c>
    </row>
    <row r="24" spans="8:24" x14ac:dyDescent="0.2">
      <c r="H24" s="52" t="s">
        <v>173</v>
      </c>
      <c r="I24">
        <v>19</v>
      </c>
      <c r="J24">
        <v>22</v>
      </c>
      <c r="K24">
        <v>25</v>
      </c>
      <c r="L24">
        <v>24</v>
      </c>
      <c r="M24">
        <v>24</v>
      </c>
      <c r="N24">
        <v>22</v>
      </c>
      <c r="O24">
        <v>22</v>
      </c>
      <c r="P24">
        <v>23</v>
      </c>
      <c r="Q24">
        <v>23</v>
      </c>
      <c r="R24">
        <v>23</v>
      </c>
      <c r="S24">
        <v>23</v>
      </c>
      <c r="T24">
        <v>23</v>
      </c>
      <c r="U24">
        <v>26</v>
      </c>
      <c r="V24">
        <v>27</v>
      </c>
      <c r="W24">
        <v>30</v>
      </c>
      <c r="X24">
        <v>29</v>
      </c>
    </row>
    <row r="25" spans="8:24" x14ac:dyDescent="0.2">
      <c r="H25" s="52" t="s">
        <v>174</v>
      </c>
      <c r="I25">
        <v>12</v>
      </c>
      <c r="J25">
        <v>12</v>
      </c>
      <c r="K25">
        <v>11</v>
      </c>
      <c r="L25">
        <v>11</v>
      </c>
      <c r="M25">
        <v>11</v>
      </c>
      <c r="N25">
        <v>11</v>
      </c>
      <c r="O25">
        <v>11</v>
      </c>
      <c r="P25">
        <v>11</v>
      </c>
      <c r="Q25">
        <v>12</v>
      </c>
      <c r="R25">
        <v>12</v>
      </c>
      <c r="S25">
        <v>12</v>
      </c>
      <c r="T25">
        <v>12</v>
      </c>
      <c r="U25">
        <v>7</v>
      </c>
      <c r="V25">
        <v>7</v>
      </c>
      <c r="W25">
        <v>4</v>
      </c>
      <c r="X25">
        <v>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EAE5-3ED7-4F26-B3B1-1F0B1130F4F3}">
  <dimension ref="A1:X42"/>
  <sheetViews>
    <sheetView tabSelected="1" workbookViewId="0">
      <selection activeCell="AB2" sqref="AB2"/>
    </sheetView>
  </sheetViews>
  <sheetFormatPr defaultRowHeight="12.75" x14ac:dyDescent="0.2"/>
  <sheetData>
    <row r="1" spans="1:24" ht="42.75" customHeight="1" thickBot="1" x14ac:dyDescent="0.45">
      <c r="A1" s="208" t="s">
        <v>664</v>
      </c>
      <c r="B1" s="209"/>
      <c r="C1" s="209"/>
      <c r="D1" s="209"/>
      <c r="E1" s="209"/>
      <c r="F1" s="209"/>
      <c r="G1" s="209"/>
      <c r="H1" s="210"/>
      <c r="I1" s="194"/>
      <c r="J1" s="194"/>
      <c r="K1" s="194"/>
      <c r="L1" s="194"/>
      <c r="M1" s="194"/>
      <c r="N1" s="194"/>
      <c r="O1" s="194"/>
      <c r="P1" s="194"/>
      <c r="Q1" s="194"/>
      <c r="R1" s="194"/>
      <c r="S1" s="194"/>
      <c r="T1" s="194"/>
      <c r="U1" s="203"/>
      <c r="V1" s="203"/>
      <c r="W1" s="203"/>
      <c r="X1" s="204"/>
    </row>
    <row r="2" spans="1:24" ht="45.75" customHeight="1" thickBot="1" x14ac:dyDescent="0.3">
      <c r="A2" s="211" t="s">
        <v>643</v>
      </c>
      <c r="B2" s="212"/>
      <c r="C2" s="212"/>
      <c r="D2" s="212"/>
      <c r="E2" s="212"/>
      <c r="F2" s="212"/>
      <c r="G2" s="212"/>
      <c r="H2" s="213"/>
      <c r="I2" s="200"/>
      <c r="J2" s="200"/>
      <c r="K2" s="200"/>
      <c r="L2" s="200"/>
      <c r="M2" s="200"/>
      <c r="N2" s="200"/>
      <c r="O2" s="200"/>
      <c r="P2" s="200"/>
      <c r="Q2" s="200"/>
      <c r="R2" s="200"/>
      <c r="S2" s="200"/>
      <c r="T2" s="202"/>
      <c r="U2" s="202"/>
      <c r="V2" s="202"/>
      <c r="W2" s="202"/>
      <c r="X2" s="205"/>
    </row>
    <row r="3" spans="1:24" x14ac:dyDescent="0.2">
      <c r="A3" s="193"/>
      <c r="B3" s="194"/>
      <c r="C3" s="194"/>
      <c r="D3" s="194"/>
      <c r="E3" s="194"/>
      <c r="F3" s="194"/>
      <c r="G3" s="194"/>
      <c r="H3" s="194"/>
      <c r="I3" s="194"/>
      <c r="J3" s="194"/>
      <c r="K3" s="194"/>
      <c r="L3" s="194"/>
      <c r="M3" s="194"/>
      <c r="N3" s="194"/>
      <c r="O3" s="194"/>
      <c r="P3" s="194"/>
      <c r="Q3" s="194"/>
      <c r="R3" s="194"/>
      <c r="S3" s="194"/>
      <c r="T3" s="194"/>
      <c r="U3" s="194"/>
      <c r="V3" s="194"/>
      <c r="W3" s="194"/>
      <c r="X3" s="195"/>
    </row>
    <row r="4" spans="1:24" x14ac:dyDescent="0.2">
      <c r="A4" s="196"/>
      <c r="B4" s="190"/>
      <c r="C4" s="190"/>
      <c r="D4" s="190"/>
      <c r="E4" s="190"/>
      <c r="F4" s="190"/>
      <c r="G4" s="190"/>
      <c r="H4" s="190"/>
      <c r="I4" s="190"/>
      <c r="J4" s="190"/>
      <c r="K4" s="190"/>
      <c r="L4" s="190"/>
      <c r="M4" s="190"/>
      <c r="N4" s="190"/>
      <c r="O4" s="190"/>
      <c r="P4" s="190"/>
      <c r="Q4" s="190"/>
      <c r="R4" s="190"/>
      <c r="S4" s="190"/>
      <c r="T4" s="190"/>
      <c r="U4" s="190"/>
      <c r="V4" s="190"/>
      <c r="W4" s="190"/>
      <c r="X4" s="197"/>
    </row>
    <row r="5" spans="1:24" x14ac:dyDescent="0.2">
      <c r="A5" s="198"/>
      <c r="B5" s="190"/>
      <c r="C5" s="190"/>
      <c r="D5" s="190"/>
      <c r="E5" s="190"/>
      <c r="F5" s="190"/>
      <c r="G5" s="190"/>
      <c r="H5" s="190"/>
      <c r="I5" s="190"/>
      <c r="J5" s="190"/>
      <c r="K5" s="190"/>
      <c r="L5" s="190"/>
      <c r="M5" s="190"/>
      <c r="N5" s="190"/>
      <c r="O5" s="190"/>
      <c r="P5" s="190"/>
      <c r="Q5" s="190"/>
      <c r="R5" s="190"/>
      <c r="S5" s="190"/>
      <c r="T5" s="190"/>
      <c r="U5" s="190"/>
      <c r="V5" s="190"/>
      <c r="W5" s="190"/>
      <c r="X5" s="197"/>
    </row>
    <row r="6" spans="1:24" x14ac:dyDescent="0.2">
      <c r="A6" s="196"/>
      <c r="B6" s="190"/>
      <c r="C6" s="190"/>
      <c r="D6" s="190"/>
      <c r="E6" s="190"/>
      <c r="F6" s="190"/>
      <c r="G6" s="190"/>
      <c r="H6" s="190"/>
      <c r="I6" s="190"/>
      <c r="J6" s="190"/>
      <c r="K6" s="190"/>
      <c r="L6" s="190"/>
      <c r="M6" s="190"/>
      <c r="N6" s="190"/>
      <c r="O6" s="190"/>
      <c r="P6" s="190"/>
      <c r="Q6" s="190"/>
      <c r="R6" s="190"/>
      <c r="S6" s="190"/>
      <c r="T6" s="190"/>
      <c r="U6" s="190"/>
      <c r="V6" s="190"/>
      <c r="W6" s="190"/>
      <c r="X6" s="197"/>
    </row>
    <row r="7" spans="1:24" x14ac:dyDescent="0.2">
      <c r="A7" s="196"/>
      <c r="B7" s="190"/>
      <c r="C7" s="190"/>
      <c r="D7" s="190"/>
      <c r="E7" s="190"/>
      <c r="F7" s="190"/>
      <c r="G7" s="190"/>
      <c r="H7" s="190"/>
      <c r="I7" s="190"/>
      <c r="J7" s="190"/>
      <c r="K7" s="190"/>
      <c r="L7" s="190"/>
      <c r="M7" s="190"/>
      <c r="N7" s="190"/>
      <c r="O7" s="190"/>
      <c r="P7" s="190"/>
      <c r="Q7" s="190"/>
      <c r="R7" s="190"/>
      <c r="S7" s="190"/>
      <c r="T7" s="190"/>
      <c r="U7" s="190"/>
      <c r="V7" s="190"/>
      <c r="W7" s="190"/>
      <c r="X7" s="197"/>
    </row>
    <row r="8" spans="1:24" x14ac:dyDescent="0.2">
      <c r="A8" s="196"/>
      <c r="B8" s="190"/>
      <c r="C8" s="190"/>
      <c r="D8" s="190"/>
      <c r="E8" s="190"/>
      <c r="F8" s="190"/>
      <c r="G8" s="190"/>
      <c r="H8" s="190"/>
      <c r="I8" s="190"/>
      <c r="J8" s="190"/>
      <c r="K8" s="190"/>
      <c r="L8" s="190"/>
      <c r="M8" s="190"/>
      <c r="N8" s="190"/>
      <c r="O8" s="190"/>
      <c r="P8" s="190"/>
      <c r="Q8" s="190"/>
      <c r="R8" s="190"/>
      <c r="S8" s="190"/>
      <c r="T8" s="190"/>
      <c r="U8" s="190"/>
      <c r="V8" s="190"/>
      <c r="W8" s="190"/>
      <c r="X8" s="197"/>
    </row>
    <row r="9" spans="1:24" x14ac:dyDescent="0.2">
      <c r="A9" s="196"/>
      <c r="B9" s="190"/>
      <c r="C9" s="190"/>
      <c r="D9" s="190"/>
      <c r="E9" s="190"/>
      <c r="F9" s="190"/>
      <c r="G9" s="190"/>
      <c r="H9" s="190"/>
      <c r="I9" s="190"/>
      <c r="J9" s="190"/>
      <c r="K9" s="190"/>
      <c r="L9" s="190"/>
      <c r="M9" s="190"/>
      <c r="N9" s="190"/>
      <c r="O9" s="190"/>
      <c r="P9" s="190"/>
      <c r="Q9" s="190"/>
      <c r="R9" s="190"/>
      <c r="S9" s="190"/>
      <c r="T9" s="190"/>
      <c r="U9" s="190"/>
      <c r="V9" s="190"/>
      <c r="W9" s="190"/>
      <c r="X9" s="197"/>
    </row>
    <row r="10" spans="1:24" x14ac:dyDescent="0.2">
      <c r="A10" s="196"/>
      <c r="B10" s="190"/>
      <c r="C10" s="190"/>
      <c r="D10" s="190"/>
      <c r="E10" s="190"/>
      <c r="F10" s="190"/>
      <c r="G10" s="190"/>
      <c r="H10" s="190"/>
      <c r="I10" s="190"/>
      <c r="J10" s="190"/>
      <c r="K10" s="190"/>
      <c r="L10" s="190"/>
      <c r="M10" s="190"/>
      <c r="N10" s="190"/>
      <c r="O10" s="190"/>
      <c r="P10" s="190"/>
      <c r="Q10" s="190"/>
      <c r="R10" s="190"/>
      <c r="S10" s="190"/>
      <c r="T10" s="190"/>
      <c r="U10" s="190"/>
      <c r="V10" s="190"/>
      <c r="W10" s="190"/>
      <c r="X10" s="197"/>
    </row>
    <row r="11" spans="1:24" x14ac:dyDescent="0.2">
      <c r="A11" s="196"/>
      <c r="B11" s="190"/>
      <c r="C11" s="190"/>
      <c r="D11" s="190"/>
      <c r="E11" s="190"/>
      <c r="F11" s="190"/>
      <c r="G11" s="190"/>
      <c r="H11" s="190"/>
      <c r="I11" s="190"/>
      <c r="J11" s="190"/>
      <c r="K11" s="190"/>
      <c r="L11" s="190"/>
      <c r="M11" s="190"/>
      <c r="N11" s="190"/>
      <c r="O11" s="190"/>
      <c r="P11" s="190"/>
      <c r="Q11" s="190"/>
      <c r="R11" s="190"/>
      <c r="S11" s="190"/>
      <c r="T11" s="190"/>
      <c r="U11" s="190"/>
      <c r="V11" s="190"/>
      <c r="W11" s="190"/>
      <c r="X11" s="197"/>
    </row>
    <row r="12" spans="1:24" x14ac:dyDescent="0.2">
      <c r="A12" s="196"/>
      <c r="B12" s="190"/>
      <c r="C12" s="190"/>
      <c r="D12" s="190"/>
      <c r="E12" s="190"/>
      <c r="F12" s="190"/>
      <c r="G12" s="190"/>
      <c r="H12" s="190"/>
      <c r="I12" s="190"/>
      <c r="J12" s="190"/>
      <c r="K12" s="190"/>
      <c r="L12" s="190"/>
      <c r="M12" s="190"/>
      <c r="N12" s="190"/>
      <c r="O12" s="190"/>
      <c r="P12" s="190"/>
      <c r="Q12" s="190"/>
      <c r="R12" s="190"/>
      <c r="S12" s="190"/>
      <c r="T12" s="190"/>
      <c r="U12" s="190"/>
      <c r="V12" s="190"/>
      <c r="W12" s="190"/>
      <c r="X12" s="197"/>
    </row>
    <row r="13" spans="1:24" x14ac:dyDescent="0.2">
      <c r="A13" s="196"/>
      <c r="B13" s="190"/>
      <c r="C13" s="190"/>
      <c r="D13" s="190"/>
      <c r="E13" s="190"/>
      <c r="F13" s="190"/>
      <c r="G13" s="190"/>
      <c r="H13" s="190"/>
      <c r="I13" s="190"/>
      <c r="J13" s="190"/>
      <c r="K13" s="190"/>
      <c r="L13" s="190"/>
      <c r="M13" s="190"/>
      <c r="N13" s="190"/>
      <c r="O13" s="190"/>
      <c r="P13" s="190"/>
      <c r="Q13" s="190"/>
      <c r="R13" s="190"/>
      <c r="S13" s="190"/>
      <c r="T13" s="190"/>
      <c r="U13" s="190"/>
      <c r="V13" s="190"/>
      <c r="W13" s="190"/>
      <c r="X13" s="197"/>
    </row>
    <row r="14" spans="1:24" x14ac:dyDescent="0.2">
      <c r="A14" s="196"/>
      <c r="B14" s="190"/>
      <c r="C14" s="190"/>
      <c r="D14" s="190"/>
      <c r="E14" s="190"/>
      <c r="F14" s="190"/>
      <c r="G14" s="190"/>
      <c r="H14" s="190"/>
      <c r="I14" s="190"/>
      <c r="J14" s="190"/>
      <c r="K14" s="190"/>
      <c r="L14" s="190"/>
      <c r="M14" s="190"/>
      <c r="N14" s="190"/>
      <c r="O14" s="190"/>
      <c r="P14" s="190"/>
      <c r="Q14" s="190"/>
      <c r="R14" s="190"/>
      <c r="S14" s="190"/>
      <c r="T14" s="190"/>
      <c r="U14" s="190"/>
      <c r="V14" s="190"/>
      <c r="W14" s="190"/>
      <c r="X14" s="197"/>
    </row>
    <row r="15" spans="1:24" x14ac:dyDescent="0.2">
      <c r="A15" s="196"/>
      <c r="B15" s="190"/>
      <c r="C15" s="190"/>
      <c r="D15" s="190"/>
      <c r="E15" s="190"/>
      <c r="F15" s="190"/>
      <c r="G15" s="190"/>
      <c r="H15" s="190"/>
      <c r="I15" s="190"/>
      <c r="J15" s="190"/>
      <c r="K15" s="190"/>
      <c r="L15" s="190"/>
      <c r="M15" s="190"/>
      <c r="N15" s="190"/>
      <c r="O15" s="190"/>
      <c r="P15" s="190"/>
      <c r="Q15" s="190"/>
      <c r="R15" s="190"/>
      <c r="S15" s="190"/>
      <c r="T15" s="190"/>
      <c r="U15" s="190"/>
      <c r="V15" s="190"/>
      <c r="W15" s="190"/>
      <c r="X15" s="197"/>
    </row>
    <row r="16" spans="1:24" x14ac:dyDescent="0.2">
      <c r="A16" s="196"/>
      <c r="B16" s="190"/>
      <c r="C16" s="190"/>
      <c r="D16" s="190"/>
      <c r="E16" s="190"/>
      <c r="F16" s="190"/>
      <c r="G16" s="190"/>
      <c r="H16" s="190"/>
      <c r="I16" s="190"/>
      <c r="J16" s="190"/>
      <c r="K16" s="190"/>
      <c r="L16" s="190"/>
      <c r="M16" s="190"/>
      <c r="N16" s="190"/>
      <c r="O16" s="190"/>
      <c r="P16" s="190"/>
      <c r="Q16" s="190"/>
      <c r="R16" s="190"/>
      <c r="S16" s="190"/>
      <c r="T16" s="190"/>
      <c r="U16" s="190"/>
      <c r="V16" s="190"/>
      <c r="W16" s="190"/>
      <c r="X16" s="197"/>
    </row>
    <row r="17" spans="1:24" x14ac:dyDescent="0.2">
      <c r="A17" s="196"/>
      <c r="B17" s="190"/>
      <c r="C17" s="190"/>
      <c r="D17" s="190"/>
      <c r="E17" s="190"/>
      <c r="F17" s="190"/>
      <c r="G17" s="190"/>
      <c r="H17" s="190"/>
      <c r="I17" s="190"/>
      <c r="J17" s="190"/>
      <c r="K17" s="190"/>
      <c r="L17" s="190"/>
      <c r="M17" s="190"/>
      <c r="N17" s="190"/>
      <c r="O17" s="190"/>
      <c r="P17" s="190"/>
      <c r="Q17" s="190"/>
      <c r="R17" s="190"/>
      <c r="S17" s="190"/>
      <c r="T17" s="190"/>
      <c r="U17" s="190"/>
      <c r="V17" s="190"/>
      <c r="W17" s="190"/>
      <c r="X17" s="197"/>
    </row>
    <row r="18" spans="1:24" x14ac:dyDescent="0.2">
      <c r="A18" s="196"/>
      <c r="B18" s="190"/>
      <c r="C18" s="190"/>
      <c r="D18" s="190"/>
      <c r="E18" s="190"/>
      <c r="F18" s="190"/>
      <c r="G18" s="190"/>
      <c r="H18" s="190"/>
      <c r="I18" s="190"/>
      <c r="J18" s="190"/>
      <c r="K18" s="190"/>
      <c r="L18" s="190"/>
      <c r="M18" s="190"/>
      <c r="N18" s="190"/>
      <c r="O18" s="190"/>
      <c r="P18" s="190"/>
      <c r="Q18" s="190"/>
      <c r="R18" s="190"/>
      <c r="S18" s="190"/>
      <c r="T18" s="190"/>
      <c r="U18" s="190"/>
      <c r="V18" s="190"/>
      <c r="W18" s="190"/>
      <c r="X18" s="197"/>
    </row>
    <row r="19" spans="1:24" x14ac:dyDescent="0.2">
      <c r="A19" s="196"/>
      <c r="B19" s="190"/>
      <c r="C19" s="190"/>
      <c r="D19" s="190"/>
      <c r="E19" s="190"/>
      <c r="F19" s="190"/>
      <c r="G19" s="190"/>
      <c r="H19" s="190"/>
      <c r="I19" s="190"/>
      <c r="J19" s="190"/>
      <c r="K19" s="190"/>
      <c r="L19" s="190"/>
      <c r="M19" s="190"/>
      <c r="N19" s="190"/>
      <c r="O19" s="190"/>
      <c r="P19" s="190"/>
      <c r="Q19" s="190"/>
      <c r="R19" s="190"/>
      <c r="S19" s="190"/>
      <c r="T19" s="190"/>
      <c r="U19" s="190"/>
      <c r="V19" s="190"/>
      <c r="W19" s="190"/>
      <c r="X19" s="197"/>
    </row>
    <row r="20" spans="1:24" ht="13.5" thickBot="1" x14ac:dyDescent="0.25">
      <c r="A20" s="199"/>
      <c r="B20" s="200"/>
      <c r="C20" s="200"/>
      <c r="D20" s="200"/>
      <c r="E20" s="200"/>
      <c r="F20" s="200"/>
      <c r="G20" s="200"/>
      <c r="H20" s="200"/>
      <c r="I20" s="200"/>
      <c r="J20" s="200"/>
      <c r="K20" s="200"/>
      <c r="L20" s="200"/>
      <c r="M20" s="200"/>
      <c r="N20" s="200"/>
      <c r="O20" s="200"/>
      <c r="P20" s="200"/>
      <c r="Q20" s="200"/>
      <c r="R20" s="200"/>
      <c r="S20" s="200"/>
      <c r="T20" s="200"/>
      <c r="U20" s="200"/>
      <c r="V20" s="200"/>
      <c r="W20" s="200"/>
      <c r="X20" s="201"/>
    </row>
    <row r="21" spans="1:24" x14ac:dyDescent="0.2">
      <c r="A21" s="193"/>
      <c r="B21" s="194"/>
      <c r="C21" s="194"/>
      <c r="D21" s="194"/>
      <c r="E21" s="194"/>
      <c r="F21" s="194"/>
      <c r="G21" s="194"/>
      <c r="H21" s="194"/>
      <c r="I21" s="194"/>
      <c r="J21" s="194"/>
      <c r="K21" s="194"/>
      <c r="L21" s="194"/>
      <c r="M21" s="194"/>
      <c r="N21" s="194"/>
      <c r="O21" s="194"/>
      <c r="P21" s="194"/>
      <c r="Q21" s="194"/>
      <c r="R21" s="194"/>
      <c r="S21" s="194"/>
      <c r="T21" s="194"/>
      <c r="U21" s="194"/>
      <c r="V21" s="194"/>
      <c r="W21" s="194"/>
      <c r="X21" s="195"/>
    </row>
    <row r="22" spans="1:24" x14ac:dyDescent="0.2">
      <c r="A22" s="196"/>
      <c r="B22" s="190"/>
      <c r="C22" s="190"/>
      <c r="D22" s="190"/>
      <c r="E22" s="190"/>
      <c r="F22" s="190"/>
      <c r="G22" s="190"/>
      <c r="H22" s="190"/>
      <c r="I22" s="190"/>
      <c r="J22" s="190"/>
      <c r="K22" s="190"/>
      <c r="L22" s="190"/>
      <c r="M22" s="190"/>
      <c r="N22" s="190"/>
      <c r="O22" s="190"/>
      <c r="P22" s="190"/>
      <c r="Q22" s="190"/>
      <c r="R22" s="190"/>
      <c r="S22" s="190"/>
      <c r="T22" s="190"/>
      <c r="U22" s="190"/>
      <c r="V22" s="190"/>
      <c r="W22" s="190"/>
      <c r="X22" s="197"/>
    </row>
    <row r="23" spans="1:24" x14ac:dyDescent="0.2">
      <c r="A23" s="196"/>
      <c r="B23" s="190"/>
      <c r="C23" s="190"/>
      <c r="D23" s="190"/>
      <c r="E23" s="190"/>
      <c r="F23" s="190"/>
      <c r="G23" s="190"/>
      <c r="H23" s="190"/>
      <c r="I23" s="190"/>
      <c r="J23" s="190"/>
      <c r="K23" s="190"/>
      <c r="L23" s="190"/>
      <c r="M23" s="190"/>
      <c r="N23" s="190"/>
      <c r="O23" s="190"/>
      <c r="P23" s="190"/>
      <c r="Q23" s="190"/>
      <c r="R23" s="190"/>
      <c r="S23" s="190"/>
      <c r="T23" s="190"/>
      <c r="U23" s="190"/>
      <c r="V23" s="190"/>
      <c r="W23" s="190"/>
      <c r="X23" s="197"/>
    </row>
    <row r="24" spans="1:24" x14ac:dyDescent="0.2">
      <c r="A24" s="196"/>
      <c r="B24" s="190"/>
      <c r="C24" s="190"/>
      <c r="D24" s="190"/>
      <c r="E24" s="190"/>
      <c r="F24" s="190"/>
      <c r="G24" s="190"/>
      <c r="H24" s="190"/>
      <c r="I24" s="190"/>
      <c r="J24" s="190"/>
      <c r="K24" s="190"/>
      <c r="L24" s="190"/>
      <c r="M24" s="190"/>
      <c r="N24" s="190"/>
      <c r="O24" s="190"/>
      <c r="P24" s="190"/>
      <c r="Q24" s="190"/>
      <c r="R24" s="190"/>
      <c r="S24" s="190"/>
      <c r="T24" s="190"/>
      <c r="U24" s="190"/>
      <c r="V24" s="190"/>
      <c r="W24" s="190"/>
      <c r="X24" s="197"/>
    </row>
    <row r="25" spans="1:24" x14ac:dyDescent="0.2">
      <c r="A25" s="196"/>
      <c r="B25" s="190"/>
      <c r="C25" s="190"/>
      <c r="D25" s="190"/>
      <c r="E25" s="190"/>
      <c r="F25" s="190"/>
      <c r="G25" s="190"/>
      <c r="H25" s="190"/>
      <c r="I25" s="190"/>
      <c r="J25" s="190"/>
      <c r="K25" s="190"/>
      <c r="L25" s="190"/>
      <c r="M25" s="190"/>
      <c r="N25" s="190"/>
      <c r="O25" s="190"/>
      <c r="P25" s="190"/>
      <c r="Q25" s="190"/>
      <c r="R25" s="190"/>
      <c r="S25" s="190"/>
      <c r="T25" s="190"/>
      <c r="U25" s="190"/>
      <c r="V25" s="190"/>
      <c r="W25" s="190"/>
      <c r="X25" s="197"/>
    </row>
    <row r="26" spans="1:24" x14ac:dyDescent="0.2">
      <c r="A26" s="196"/>
      <c r="B26" s="190"/>
      <c r="C26" s="190"/>
      <c r="D26" s="190"/>
      <c r="E26" s="190"/>
      <c r="F26" s="190"/>
      <c r="G26" s="190"/>
      <c r="H26" s="190"/>
      <c r="I26" s="190"/>
      <c r="J26" s="190"/>
      <c r="K26" s="190"/>
      <c r="L26" s="190"/>
      <c r="M26" s="190"/>
      <c r="N26" s="190"/>
      <c r="O26" s="190"/>
      <c r="P26" s="190"/>
      <c r="Q26" s="190"/>
      <c r="R26" s="190"/>
      <c r="S26" s="190"/>
      <c r="T26" s="190"/>
      <c r="U26" s="190"/>
      <c r="V26" s="190"/>
      <c r="W26" s="190"/>
      <c r="X26" s="197"/>
    </row>
    <row r="27" spans="1:24" x14ac:dyDescent="0.2">
      <c r="A27" s="196"/>
      <c r="B27" s="190"/>
      <c r="C27" s="190"/>
      <c r="D27" s="190"/>
      <c r="E27" s="190"/>
      <c r="F27" s="190"/>
      <c r="G27" s="190"/>
      <c r="H27" s="190"/>
      <c r="I27" s="190"/>
      <c r="J27" s="190"/>
      <c r="K27" s="190"/>
      <c r="L27" s="190"/>
      <c r="M27" s="190"/>
      <c r="N27" s="190"/>
      <c r="O27" s="190"/>
      <c r="P27" s="190"/>
      <c r="Q27" s="190"/>
      <c r="R27" s="190"/>
      <c r="S27" s="190"/>
      <c r="T27" s="190"/>
      <c r="U27" s="190"/>
      <c r="V27" s="190"/>
      <c r="W27" s="190"/>
      <c r="X27" s="197"/>
    </row>
    <row r="28" spans="1:24" x14ac:dyDescent="0.2">
      <c r="A28" s="196"/>
      <c r="B28" s="190"/>
      <c r="C28" s="190"/>
      <c r="D28" s="190"/>
      <c r="E28" s="190"/>
      <c r="F28" s="190"/>
      <c r="G28" s="190"/>
      <c r="H28" s="190"/>
      <c r="I28" s="190"/>
      <c r="J28" s="190"/>
      <c r="K28" s="190"/>
      <c r="L28" s="190"/>
      <c r="M28" s="190"/>
      <c r="N28" s="190"/>
      <c r="O28" s="190"/>
      <c r="P28" s="190"/>
      <c r="Q28" s="190"/>
      <c r="R28" s="190"/>
      <c r="S28" s="190"/>
      <c r="T28" s="190"/>
      <c r="U28" s="190"/>
      <c r="V28" s="190"/>
      <c r="W28" s="190"/>
      <c r="X28" s="197"/>
    </row>
    <row r="29" spans="1:24" x14ac:dyDescent="0.2">
      <c r="A29" s="196"/>
      <c r="B29" s="190"/>
      <c r="C29" s="190"/>
      <c r="D29" s="190"/>
      <c r="E29" s="190"/>
      <c r="F29" s="190"/>
      <c r="G29" s="190"/>
      <c r="H29" s="190"/>
      <c r="I29" s="190"/>
      <c r="J29" s="190"/>
      <c r="K29" s="190"/>
      <c r="L29" s="190"/>
      <c r="M29" s="190"/>
      <c r="N29" s="190"/>
      <c r="O29" s="190"/>
      <c r="P29" s="190"/>
      <c r="Q29" s="190"/>
      <c r="R29" s="190"/>
      <c r="S29" s="190"/>
      <c r="T29" s="190"/>
      <c r="U29" s="190"/>
      <c r="V29" s="190"/>
      <c r="W29" s="190"/>
      <c r="X29" s="197"/>
    </row>
    <row r="30" spans="1:24" x14ac:dyDescent="0.2">
      <c r="A30" s="196"/>
      <c r="B30" s="190"/>
      <c r="C30" s="190"/>
      <c r="D30" s="190"/>
      <c r="E30" s="190"/>
      <c r="F30" s="190"/>
      <c r="G30" s="190"/>
      <c r="H30" s="190"/>
      <c r="I30" s="190"/>
      <c r="J30" s="190"/>
      <c r="K30" s="190"/>
      <c r="L30" s="190"/>
      <c r="M30" s="190"/>
      <c r="N30" s="190"/>
      <c r="O30" s="190"/>
      <c r="P30" s="190"/>
      <c r="Q30" s="190"/>
      <c r="R30" s="190"/>
      <c r="S30" s="190"/>
      <c r="T30" s="190"/>
      <c r="U30" s="190"/>
      <c r="V30" s="190"/>
      <c r="W30" s="190"/>
      <c r="X30" s="197"/>
    </row>
    <row r="31" spans="1:24" x14ac:dyDescent="0.2">
      <c r="A31" s="196"/>
      <c r="B31" s="190"/>
      <c r="C31" s="190"/>
      <c r="D31" s="190"/>
      <c r="E31" s="190"/>
      <c r="F31" s="190"/>
      <c r="G31" s="190"/>
      <c r="H31" s="190"/>
      <c r="I31" s="190"/>
      <c r="J31" s="190"/>
      <c r="K31" s="190"/>
      <c r="L31" s="190"/>
      <c r="M31" s="190"/>
      <c r="N31" s="190"/>
      <c r="O31" s="190"/>
      <c r="P31" s="190"/>
      <c r="Q31" s="190"/>
      <c r="R31" s="190"/>
      <c r="S31" s="190"/>
      <c r="T31" s="190"/>
      <c r="U31" s="190"/>
      <c r="V31" s="190"/>
      <c r="W31" s="190"/>
      <c r="X31" s="197"/>
    </row>
    <row r="32" spans="1:24" x14ac:dyDescent="0.2">
      <c r="A32" s="196"/>
      <c r="B32" s="190"/>
      <c r="C32" s="190"/>
      <c r="D32" s="190"/>
      <c r="E32" s="190"/>
      <c r="F32" s="190"/>
      <c r="G32" s="190"/>
      <c r="H32" s="190"/>
      <c r="I32" s="190"/>
      <c r="J32" s="190"/>
      <c r="K32" s="190"/>
      <c r="L32" s="190"/>
      <c r="M32" s="190"/>
      <c r="N32" s="190"/>
      <c r="O32" s="190"/>
      <c r="P32" s="190"/>
      <c r="Q32" s="190"/>
      <c r="R32" s="190"/>
      <c r="S32" s="190"/>
      <c r="T32" s="190"/>
      <c r="U32" s="190"/>
      <c r="V32" s="190"/>
      <c r="W32" s="190"/>
      <c r="X32" s="197"/>
    </row>
    <row r="33" spans="1:24" x14ac:dyDescent="0.2">
      <c r="A33" s="196"/>
      <c r="B33" s="190"/>
      <c r="C33" s="190"/>
      <c r="D33" s="190"/>
      <c r="E33" s="190"/>
      <c r="F33" s="190"/>
      <c r="G33" s="190"/>
      <c r="H33" s="190"/>
      <c r="I33" s="190"/>
      <c r="J33" s="190"/>
      <c r="K33" s="190"/>
      <c r="L33" s="190"/>
      <c r="M33" s="190"/>
      <c r="N33" s="190"/>
      <c r="O33" s="190"/>
      <c r="P33" s="190"/>
      <c r="Q33" s="190"/>
      <c r="R33" s="190"/>
      <c r="S33" s="190"/>
      <c r="T33" s="190"/>
      <c r="U33" s="190"/>
      <c r="V33" s="190"/>
      <c r="W33" s="190"/>
      <c r="X33" s="197"/>
    </row>
    <row r="34" spans="1:24" x14ac:dyDescent="0.2">
      <c r="A34" s="196"/>
      <c r="B34" s="190"/>
      <c r="C34" s="190"/>
      <c r="D34" s="190"/>
      <c r="E34" s="190"/>
      <c r="F34" s="190"/>
      <c r="G34" s="190"/>
      <c r="H34" s="190"/>
      <c r="I34" s="190"/>
      <c r="J34" s="190"/>
      <c r="K34" s="190"/>
      <c r="L34" s="190"/>
      <c r="M34" s="190"/>
      <c r="N34" s="190"/>
      <c r="O34" s="190"/>
      <c r="P34" s="190"/>
      <c r="Q34" s="190"/>
      <c r="R34" s="190"/>
      <c r="S34" s="190"/>
      <c r="T34" s="190"/>
      <c r="U34" s="190"/>
      <c r="V34" s="190"/>
      <c r="W34" s="190"/>
      <c r="X34" s="197"/>
    </row>
    <row r="35" spans="1:24" x14ac:dyDescent="0.2">
      <c r="A35" s="196"/>
      <c r="B35" s="190"/>
      <c r="C35" s="190"/>
      <c r="D35" s="190"/>
      <c r="E35" s="190"/>
      <c r="F35" s="190"/>
      <c r="G35" s="190"/>
      <c r="H35" s="190"/>
      <c r="I35" s="190"/>
      <c r="J35" s="190"/>
      <c r="K35" s="190"/>
      <c r="L35" s="190"/>
      <c r="M35" s="190"/>
      <c r="N35" s="190"/>
      <c r="O35" s="190"/>
      <c r="P35" s="190"/>
      <c r="Q35" s="190"/>
      <c r="R35" s="190"/>
      <c r="S35" s="190"/>
      <c r="T35" s="190"/>
      <c r="U35" s="190"/>
      <c r="V35" s="190"/>
      <c r="W35" s="190"/>
      <c r="X35" s="197"/>
    </row>
    <row r="36" spans="1:24" x14ac:dyDescent="0.2">
      <c r="A36" s="196"/>
      <c r="B36" s="190"/>
      <c r="C36" s="190"/>
      <c r="D36" s="190"/>
      <c r="E36" s="190"/>
      <c r="F36" s="190"/>
      <c r="G36" s="190"/>
      <c r="H36" s="190"/>
      <c r="I36" s="190"/>
      <c r="J36" s="190"/>
      <c r="K36" s="190"/>
      <c r="L36" s="190"/>
      <c r="M36" s="190"/>
      <c r="N36" s="190"/>
      <c r="O36" s="190"/>
      <c r="P36" s="190"/>
      <c r="Q36" s="190"/>
      <c r="R36" s="190"/>
      <c r="S36" s="190"/>
      <c r="T36" s="190"/>
      <c r="U36" s="190"/>
      <c r="V36" s="190"/>
      <c r="W36" s="190"/>
      <c r="X36" s="197"/>
    </row>
    <row r="37" spans="1:24" x14ac:dyDescent="0.2">
      <c r="A37" s="196"/>
      <c r="B37" s="190"/>
      <c r="C37" s="190"/>
      <c r="D37" s="190"/>
      <c r="E37" s="190"/>
      <c r="F37" s="190"/>
      <c r="G37" s="190"/>
      <c r="H37" s="190"/>
      <c r="I37" s="190"/>
      <c r="J37" s="190"/>
      <c r="K37" s="190"/>
      <c r="L37" s="190"/>
      <c r="M37" s="190"/>
      <c r="N37" s="190"/>
      <c r="O37" s="190"/>
      <c r="P37" s="190"/>
      <c r="Q37" s="190"/>
      <c r="R37" s="190"/>
      <c r="S37" s="190"/>
      <c r="T37" s="190"/>
      <c r="U37" s="190"/>
      <c r="V37" s="190"/>
      <c r="W37" s="190"/>
      <c r="X37" s="197"/>
    </row>
    <row r="38" spans="1:24" x14ac:dyDescent="0.2">
      <c r="A38" s="196"/>
      <c r="B38" s="190"/>
      <c r="C38" s="190"/>
      <c r="D38" s="190"/>
      <c r="E38" s="190"/>
      <c r="F38" s="190"/>
      <c r="G38" s="190"/>
      <c r="H38" s="190"/>
      <c r="I38" s="190"/>
      <c r="J38" s="190"/>
      <c r="K38" s="190"/>
      <c r="L38" s="190"/>
      <c r="M38" s="190"/>
      <c r="N38" s="190"/>
      <c r="O38" s="190"/>
      <c r="P38" s="190"/>
      <c r="Q38" s="190"/>
      <c r="R38" s="190"/>
      <c r="S38" s="190"/>
      <c r="T38" s="190"/>
      <c r="U38" s="190"/>
      <c r="V38" s="190"/>
      <c r="W38" s="190"/>
      <c r="X38" s="197"/>
    </row>
    <row r="39" spans="1:24" ht="13.5" thickBot="1" x14ac:dyDescent="0.25">
      <c r="A39" s="199"/>
      <c r="B39" s="200"/>
      <c r="C39" s="200"/>
      <c r="D39" s="200"/>
      <c r="E39" s="200"/>
      <c r="F39" s="200"/>
      <c r="G39" s="200"/>
      <c r="H39" s="200"/>
      <c r="I39" s="200"/>
      <c r="J39" s="200"/>
      <c r="K39" s="200"/>
      <c r="L39" s="200"/>
      <c r="M39" s="200"/>
      <c r="N39" s="200"/>
      <c r="O39" s="200"/>
      <c r="P39" s="200"/>
      <c r="Q39" s="200"/>
      <c r="R39" s="200"/>
      <c r="S39" s="200"/>
      <c r="T39" s="200"/>
      <c r="U39" s="200"/>
      <c r="V39" s="200"/>
      <c r="W39" s="200"/>
      <c r="X39" s="201"/>
    </row>
    <row r="42" spans="1:24" x14ac:dyDescent="0.2">
      <c r="H42" s="183"/>
      <c r="I42" s="183"/>
    </row>
  </sheetData>
  <mergeCells count="2">
    <mergeCell ref="A1:H1"/>
    <mergeCell ref="A2:H2"/>
  </mergeCell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10"/>
  <sheetViews>
    <sheetView showGridLines="0" showWhiteSpace="0" topLeftCell="C7" zoomScaleNormal="100" zoomScaleSheetLayoutView="100" workbookViewId="0">
      <selection activeCell="F18" sqref="F18"/>
    </sheetView>
  </sheetViews>
  <sheetFormatPr defaultRowHeight="11.25" x14ac:dyDescent="0.2"/>
  <cols>
    <col min="1" max="1" width="4.42578125" style="155" customWidth="1"/>
    <col min="2" max="2" width="7.140625" style="118" bestFit="1" customWidth="1"/>
    <col min="3" max="3" width="15.140625" style="156" customWidth="1"/>
    <col min="4" max="4" width="9" style="118" bestFit="1" customWidth="1"/>
    <col min="5" max="5" width="16.28515625" style="156" customWidth="1"/>
    <col min="6" max="7" width="15.28515625" style="157" customWidth="1"/>
    <col min="8" max="8" width="15.5703125" style="156" customWidth="1"/>
    <col min="9" max="9" width="17.85546875" style="118" customWidth="1"/>
    <col min="10" max="10" width="44.7109375" style="157" customWidth="1"/>
    <col min="11" max="11" width="42.5703125" style="157" customWidth="1"/>
    <col min="12" max="12" width="41.85546875" style="157" customWidth="1"/>
    <col min="13" max="13" width="12.7109375" style="156" bestFit="1" customWidth="1"/>
    <col min="14" max="14" width="3.7109375" style="158" customWidth="1"/>
    <col min="15" max="15" width="10.85546875" style="159" customWidth="1"/>
    <col min="16" max="256" width="9.140625" style="118"/>
    <col min="257" max="257" width="4.42578125" style="118" customWidth="1"/>
    <col min="258" max="258" width="7.140625" style="118" bestFit="1" customWidth="1"/>
    <col min="259" max="259" width="15.140625" style="118" customWidth="1"/>
    <col min="260" max="260" width="9" style="118" bestFit="1" customWidth="1"/>
    <col min="261" max="261" width="16.28515625" style="118" customWidth="1"/>
    <col min="262" max="263" width="15.28515625" style="118" customWidth="1"/>
    <col min="264" max="264" width="15.5703125" style="118" customWidth="1"/>
    <col min="265" max="265" width="17.85546875" style="118" customWidth="1"/>
    <col min="266" max="266" width="44.7109375" style="118" customWidth="1"/>
    <col min="267" max="267" width="42.5703125" style="118" customWidth="1"/>
    <col min="268" max="268" width="41.85546875" style="118" customWidth="1"/>
    <col min="269" max="269" width="12.7109375" style="118" bestFit="1" customWidth="1"/>
    <col min="270" max="270" width="3.7109375" style="118" customWidth="1"/>
    <col min="271" max="271" width="10.85546875" style="118" customWidth="1"/>
    <col min="272" max="512" width="9.140625" style="118"/>
    <col min="513" max="513" width="4.42578125" style="118" customWidth="1"/>
    <col min="514" max="514" width="7.140625" style="118" bestFit="1" customWidth="1"/>
    <col min="515" max="515" width="15.140625" style="118" customWidth="1"/>
    <col min="516" max="516" width="9" style="118" bestFit="1" customWidth="1"/>
    <col min="517" max="517" width="16.28515625" style="118" customWidth="1"/>
    <col min="518" max="519" width="15.28515625" style="118" customWidth="1"/>
    <col min="520" max="520" width="15.5703125" style="118" customWidth="1"/>
    <col min="521" max="521" width="17.85546875" style="118" customWidth="1"/>
    <col min="522" max="522" width="44.7109375" style="118" customWidth="1"/>
    <col min="523" max="523" width="42.5703125" style="118" customWidth="1"/>
    <col min="524" max="524" width="41.85546875" style="118" customWidth="1"/>
    <col min="525" max="525" width="12.7109375" style="118" bestFit="1" customWidth="1"/>
    <col min="526" max="526" width="3.7109375" style="118" customWidth="1"/>
    <col min="527" max="527" width="10.85546875" style="118" customWidth="1"/>
    <col min="528" max="768" width="9.140625" style="118"/>
    <col min="769" max="769" width="4.42578125" style="118" customWidth="1"/>
    <col min="770" max="770" width="7.140625" style="118" bestFit="1" customWidth="1"/>
    <col min="771" max="771" width="15.140625" style="118" customWidth="1"/>
    <col min="772" max="772" width="9" style="118" bestFit="1" customWidth="1"/>
    <col min="773" max="773" width="16.28515625" style="118" customWidth="1"/>
    <col min="774" max="775" width="15.28515625" style="118" customWidth="1"/>
    <col min="776" max="776" width="15.5703125" style="118" customWidth="1"/>
    <col min="777" max="777" width="17.85546875" style="118" customWidth="1"/>
    <col min="778" max="778" width="44.7109375" style="118" customWidth="1"/>
    <col min="779" max="779" width="42.5703125" style="118" customWidth="1"/>
    <col min="780" max="780" width="41.85546875" style="118" customWidth="1"/>
    <col min="781" max="781" width="12.7109375" style="118" bestFit="1" customWidth="1"/>
    <col min="782" max="782" width="3.7109375" style="118" customWidth="1"/>
    <col min="783" max="783" width="10.85546875" style="118" customWidth="1"/>
    <col min="784" max="1024" width="9.140625" style="118"/>
    <col min="1025" max="1025" width="4.42578125" style="118" customWidth="1"/>
    <col min="1026" max="1026" width="7.140625" style="118" bestFit="1" customWidth="1"/>
    <col min="1027" max="1027" width="15.140625" style="118" customWidth="1"/>
    <col min="1028" max="1028" width="9" style="118" bestFit="1" customWidth="1"/>
    <col min="1029" max="1029" width="16.28515625" style="118" customWidth="1"/>
    <col min="1030" max="1031" width="15.28515625" style="118" customWidth="1"/>
    <col min="1032" max="1032" width="15.5703125" style="118" customWidth="1"/>
    <col min="1033" max="1033" width="17.85546875" style="118" customWidth="1"/>
    <col min="1034" max="1034" width="44.7109375" style="118" customWidth="1"/>
    <col min="1035" max="1035" width="42.5703125" style="118" customWidth="1"/>
    <col min="1036" max="1036" width="41.85546875" style="118" customWidth="1"/>
    <col min="1037" max="1037" width="12.7109375" style="118" bestFit="1" customWidth="1"/>
    <col min="1038" max="1038" width="3.7109375" style="118" customWidth="1"/>
    <col min="1039" max="1039" width="10.85546875" style="118" customWidth="1"/>
    <col min="1040" max="1280" width="9.140625" style="118"/>
    <col min="1281" max="1281" width="4.42578125" style="118" customWidth="1"/>
    <col min="1282" max="1282" width="7.140625" style="118" bestFit="1" customWidth="1"/>
    <col min="1283" max="1283" width="15.140625" style="118" customWidth="1"/>
    <col min="1284" max="1284" width="9" style="118" bestFit="1" customWidth="1"/>
    <col min="1285" max="1285" width="16.28515625" style="118" customWidth="1"/>
    <col min="1286" max="1287" width="15.28515625" style="118" customWidth="1"/>
    <col min="1288" max="1288" width="15.5703125" style="118" customWidth="1"/>
    <col min="1289" max="1289" width="17.85546875" style="118" customWidth="1"/>
    <col min="1290" max="1290" width="44.7109375" style="118" customWidth="1"/>
    <col min="1291" max="1291" width="42.5703125" style="118" customWidth="1"/>
    <col min="1292" max="1292" width="41.85546875" style="118" customWidth="1"/>
    <col min="1293" max="1293" width="12.7109375" style="118" bestFit="1" customWidth="1"/>
    <col min="1294" max="1294" width="3.7109375" style="118" customWidth="1"/>
    <col min="1295" max="1295" width="10.85546875" style="118" customWidth="1"/>
    <col min="1296" max="1536" width="9.140625" style="118"/>
    <col min="1537" max="1537" width="4.42578125" style="118" customWidth="1"/>
    <col min="1538" max="1538" width="7.140625" style="118" bestFit="1" customWidth="1"/>
    <col min="1539" max="1539" width="15.140625" style="118" customWidth="1"/>
    <col min="1540" max="1540" width="9" style="118" bestFit="1" customWidth="1"/>
    <col min="1541" max="1541" width="16.28515625" style="118" customWidth="1"/>
    <col min="1542" max="1543" width="15.28515625" style="118" customWidth="1"/>
    <col min="1544" max="1544" width="15.5703125" style="118" customWidth="1"/>
    <col min="1545" max="1545" width="17.85546875" style="118" customWidth="1"/>
    <col min="1546" max="1546" width="44.7109375" style="118" customWidth="1"/>
    <col min="1547" max="1547" width="42.5703125" style="118" customWidth="1"/>
    <col min="1548" max="1548" width="41.85546875" style="118" customWidth="1"/>
    <col min="1549" max="1549" width="12.7109375" style="118" bestFit="1" customWidth="1"/>
    <col min="1550" max="1550" width="3.7109375" style="118" customWidth="1"/>
    <col min="1551" max="1551" width="10.85546875" style="118" customWidth="1"/>
    <col min="1552" max="1792" width="9.140625" style="118"/>
    <col min="1793" max="1793" width="4.42578125" style="118" customWidth="1"/>
    <col min="1794" max="1794" width="7.140625" style="118" bestFit="1" customWidth="1"/>
    <col min="1795" max="1795" width="15.140625" style="118" customWidth="1"/>
    <col min="1796" max="1796" width="9" style="118" bestFit="1" customWidth="1"/>
    <col min="1797" max="1797" width="16.28515625" style="118" customWidth="1"/>
    <col min="1798" max="1799" width="15.28515625" style="118" customWidth="1"/>
    <col min="1800" max="1800" width="15.5703125" style="118" customWidth="1"/>
    <col min="1801" max="1801" width="17.85546875" style="118" customWidth="1"/>
    <col min="1802" max="1802" width="44.7109375" style="118" customWidth="1"/>
    <col min="1803" max="1803" width="42.5703125" style="118" customWidth="1"/>
    <col min="1804" max="1804" width="41.85546875" style="118" customWidth="1"/>
    <col min="1805" max="1805" width="12.7109375" style="118" bestFit="1" customWidth="1"/>
    <col min="1806" max="1806" width="3.7109375" style="118" customWidth="1"/>
    <col min="1807" max="1807" width="10.85546875" style="118" customWidth="1"/>
    <col min="1808" max="2048" width="9.140625" style="118"/>
    <col min="2049" max="2049" width="4.42578125" style="118" customWidth="1"/>
    <col min="2050" max="2050" width="7.140625" style="118" bestFit="1" customWidth="1"/>
    <col min="2051" max="2051" width="15.140625" style="118" customWidth="1"/>
    <col min="2052" max="2052" width="9" style="118" bestFit="1" customWidth="1"/>
    <col min="2053" max="2053" width="16.28515625" style="118" customWidth="1"/>
    <col min="2054" max="2055" width="15.28515625" style="118" customWidth="1"/>
    <col min="2056" max="2056" width="15.5703125" style="118" customWidth="1"/>
    <col min="2057" max="2057" width="17.85546875" style="118" customWidth="1"/>
    <col min="2058" max="2058" width="44.7109375" style="118" customWidth="1"/>
    <col min="2059" max="2059" width="42.5703125" style="118" customWidth="1"/>
    <col min="2060" max="2060" width="41.85546875" style="118" customWidth="1"/>
    <col min="2061" max="2061" width="12.7109375" style="118" bestFit="1" customWidth="1"/>
    <col min="2062" max="2062" width="3.7109375" style="118" customWidth="1"/>
    <col min="2063" max="2063" width="10.85546875" style="118" customWidth="1"/>
    <col min="2064" max="2304" width="9.140625" style="118"/>
    <col min="2305" max="2305" width="4.42578125" style="118" customWidth="1"/>
    <col min="2306" max="2306" width="7.140625" style="118" bestFit="1" customWidth="1"/>
    <col min="2307" max="2307" width="15.140625" style="118" customWidth="1"/>
    <col min="2308" max="2308" width="9" style="118" bestFit="1" customWidth="1"/>
    <col min="2309" max="2309" width="16.28515625" style="118" customWidth="1"/>
    <col min="2310" max="2311" width="15.28515625" style="118" customWidth="1"/>
    <col min="2312" max="2312" width="15.5703125" style="118" customWidth="1"/>
    <col min="2313" max="2313" width="17.85546875" style="118" customWidth="1"/>
    <col min="2314" max="2314" width="44.7109375" style="118" customWidth="1"/>
    <col min="2315" max="2315" width="42.5703125" style="118" customWidth="1"/>
    <col min="2316" max="2316" width="41.85546875" style="118" customWidth="1"/>
    <col min="2317" max="2317" width="12.7109375" style="118" bestFit="1" customWidth="1"/>
    <col min="2318" max="2318" width="3.7109375" style="118" customWidth="1"/>
    <col min="2319" max="2319" width="10.85546875" style="118" customWidth="1"/>
    <col min="2320" max="2560" width="9.140625" style="118"/>
    <col min="2561" max="2561" width="4.42578125" style="118" customWidth="1"/>
    <col min="2562" max="2562" width="7.140625" style="118" bestFit="1" customWidth="1"/>
    <col min="2563" max="2563" width="15.140625" style="118" customWidth="1"/>
    <col min="2564" max="2564" width="9" style="118" bestFit="1" customWidth="1"/>
    <col min="2565" max="2565" width="16.28515625" style="118" customWidth="1"/>
    <col min="2566" max="2567" width="15.28515625" style="118" customWidth="1"/>
    <col min="2568" max="2568" width="15.5703125" style="118" customWidth="1"/>
    <col min="2569" max="2569" width="17.85546875" style="118" customWidth="1"/>
    <col min="2570" max="2570" width="44.7109375" style="118" customWidth="1"/>
    <col min="2571" max="2571" width="42.5703125" style="118" customWidth="1"/>
    <col min="2572" max="2572" width="41.85546875" style="118" customWidth="1"/>
    <col min="2573" max="2573" width="12.7109375" style="118" bestFit="1" customWidth="1"/>
    <col min="2574" max="2574" width="3.7109375" style="118" customWidth="1"/>
    <col min="2575" max="2575" width="10.85546875" style="118" customWidth="1"/>
    <col min="2576" max="2816" width="9.140625" style="118"/>
    <col min="2817" max="2817" width="4.42578125" style="118" customWidth="1"/>
    <col min="2818" max="2818" width="7.140625" style="118" bestFit="1" customWidth="1"/>
    <col min="2819" max="2819" width="15.140625" style="118" customWidth="1"/>
    <col min="2820" max="2820" width="9" style="118" bestFit="1" customWidth="1"/>
    <col min="2821" max="2821" width="16.28515625" style="118" customWidth="1"/>
    <col min="2822" max="2823" width="15.28515625" style="118" customWidth="1"/>
    <col min="2824" max="2824" width="15.5703125" style="118" customWidth="1"/>
    <col min="2825" max="2825" width="17.85546875" style="118" customWidth="1"/>
    <col min="2826" max="2826" width="44.7109375" style="118" customWidth="1"/>
    <col min="2827" max="2827" width="42.5703125" style="118" customWidth="1"/>
    <col min="2828" max="2828" width="41.85546875" style="118" customWidth="1"/>
    <col min="2829" max="2829" width="12.7109375" style="118" bestFit="1" customWidth="1"/>
    <col min="2830" max="2830" width="3.7109375" style="118" customWidth="1"/>
    <col min="2831" max="2831" width="10.85546875" style="118" customWidth="1"/>
    <col min="2832" max="3072" width="9.140625" style="118"/>
    <col min="3073" max="3073" width="4.42578125" style="118" customWidth="1"/>
    <col min="3074" max="3074" width="7.140625" style="118" bestFit="1" customWidth="1"/>
    <col min="3075" max="3075" width="15.140625" style="118" customWidth="1"/>
    <col min="3076" max="3076" width="9" style="118" bestFit="1" customWidth="1"/>
    <col min="3077" max="3077" width="16.28515625" style="118" customWidth="1"/>
    <col min="3078" max="3079" width="15.28515625" style="118" customWidth="1"/>
    <col min="3080" max="3080" width="15.5703125" style="118" customWidth="1"/>
    <col min="3081" max="3081" width="17.85546875" style="118" customWidth="1"/>
    <col min="3082" max="3082" width="44.7109375" style="118" customWidth="1"/>
    <col min="3083" max="3083" width="42.5703125" style="118" customWidth="1"/>
    <col min="3084" max="3084" width="41.85546875" style="118" customWidth="1"/>
    <col min="3085" max="3085" width="12.7109375" style="118" bestFit="1" customWidth="1"/>
    <col min="3086" max="3086" width="3.7109375" style="118" customWidth="1"/>
    <col min="3087" max="3087" width="10.85546875" style="118" customWidth="1"/>
    <col min="3088" max="3328" width="9.140625" style="118"/>
    <col min="3329" max="3329" width="4.42578125" style="118" customWidth="1"/>
    <col min="3330" max="3330" width="7.140625" style="118" bestFit="1" customWidth="1"/>
    <col min="3331" max="3331" width="15.140625" style="118" customWidth="1"/>
    <col min="3332" max="3332" width="9" style="118" bestFit="1" customWidth="1"/>
    <col min="3333" max="3333" width="16.28515625" style="118" customWidth="1"/>
    <col min="3334" max="3335" width="15.28515625" style="118" customWidth="1"/>
    <col min="3336" max="3336" width="15.5703125" style="118" customWidth="1"/>
    <col min="3337" max="3337" width="17.85546875" style="118" customWidth="1"/>
    <col min="3338" max="3338" width="44.7109375" style="118" customWidth="1"/>
    <col min="3339" max="3339" width="42.5703125" style="118" customWidth="1"/>
    <col min="3340" max="3340" width="41.85546875" style="118" customWidth="1"/>
    <col min="3341" max="3341" width="12.7109375" style="118" bestFit="1" customWidth="1"/>
    <col min="3342" max="3342" width="3.7109375" style="118" customWidth="1"/>
    <col min="3343" max="3343" width="10.85546875" style="118" customWidth="1"/>
    <col min="3344" max="3584" width="9.140625" style="118"/>
    <col min="3585" max="3585" width="4.42578125" style="118" customWidth="1"/>
    <col min="3586" max="3586" width="7.140625" style="118" bestFit="1" customWidth="1"/>
    <col min="3587" max="3587" width="15.140625" style="118" customWidth="1"/>
    <col min="3588" max="3588" width="9" style="118" bestFit="1" customWidth="1"/>
    <col min="3589" max="3589" width="16.28515625" style="118" customWidth="1"/>
    <col min="3590" max="3591" width="15.28515625" style="118" customWidth="1"/>
    <col min="3592" max="3592" width="15.5703125" style="118" customWidth="1"/>
    <col min="3593" max="3593" width="17.85546875" style="118" customWidth="1"/>
    <col min="3594" max="3594" width="44.7109375" style="118" customWidth="1"/>
    <col min="3595" max="3595" width="42.5703125" style="118" customWidth="1"/>
    <col min="3596" max="3596" width="41.85546875" style="118" customWidth="1"/>
    <col min="3597" max="3597" width="12.7109375" style="118" bestFit="1" customWidth="1"/>
    <col min="3598" max="3598" width="3.7109375" style="118" customWidth="1"/>
    <col min="3599" max="3599" width="10.85546875" style="118" customWidth="1"/>
    <col min="3600" max="3840" width="9.140625" style="118"/>
    <col min="3841" max="3841" width="4.42578125" style="118" customWidth="1"/>
    <col min="3842" max="3842" width="7.140625" style="118" bestFit="1" customWidth="1"/>
    <col min="3843" max="3843" width="15.140625" style="118" customWidth="1"/>
    <col min="3844" max="3844" width="9" style="118" bestFit="1" customWidth="1"/>
    <col min="3845" max="3845" width="16.28515625" style="118" customWidth="1"/>
    <col min="3846" max="3847" width="15.28515625" style="118" customWidth="1"/>
    <col min="3848" max="3848" width="15.5703125" style="118" customWidth="1"/>
    <col min="3849" max="3849" width="17.85546875" style="118" customWidth="1"/>
    <col min="3850" max="3850" width="44.7109375" style="118" customWidth="1"/>
    <col min="3851" max="3851" width="42.5703125" style="118" customWidth="1"/>
    <col min="3852" max="3852" width="41.85546875" style="118" customWidth="1"/>
    <col min="3853" max="3853" width="12.7109375" style="118" bestFit="1" customWidth="1"/>
    <col min="3854" max="3854" width="3.7109375" style="118" customWidth="1"/>
    <col min="3855" max="3855" width="10.85546875" style="118" customWidth="1"/>
    <col min="3856" max="4096" width="9.140625" style="118"/>
    <col min="4097" max="4097" width="4.42578125" style="118" customWidth="1"/>
    <col min="4098" max="4098" width="7.140625" style="118" bestFit="1" customWidth="1"/>
    <col min="4099" max="4099" width="15.140625" style="118" customWidth="1"/>
    <col min="4100" max="4100" width="9" style="118" bestFit="1" customWidth="1"/>
    <col min="4101" max="4101" width="16.28515625" style="118" customWidth="1"/>
    <col min="4102" max="4103" width="15.28515625" style="118" customWidth="1"/>
    <col min="4104" max="4104" width="15.5703125" style="118" customWidth="1"/>
    <col min="4105" max="4105" width="17.85546875" style="118" customWidth="1"/>
    <col min="4106" max="4106" width="44.7109375" style="118" customWidth="1"/>
    <col min="4107" max="4107" width="42.5703125" style="118" customWidth="1"/>
    <col min="4108" max="4108" width="41.85546875" style="118" customWidth="1"/>
    <col min="4109" max="4109" width="12.7109375" style="118" bestFit="1" customWidth="1"/>
    <col min="4110" max="4110" width="3.7109375" style="118" customWidth="1"/>
    <col min="4111" max="4111" width="10.85546875" style="118" customWidth="1"/>
    <col min="4112" max="4352" width="9.140625" style="118"/>
    <col min="4353" max="4353" width="4.42578125" style="118" customWidth="1"/>
    <col min="4354" max="4354" width="7.140625" style="118" bestFit="1" customWidth="1"/>
    <col min="4355" max="4355" width="15.140625" style="118" customWidth="1"/>
    <col min="4356" max="4356" width="9" style="118" bestFit="1" customWidth="1"/>
    <col min="4357" max="4357" width="16.28515625" style="118" customWidth="1"/>
    <col min="4358" max="4359" width="15.28515625" style="118" customWidth="1"/>
    <col min="4360" max="4360" width="15.5703125" style="118" customWidth="1"/>
    <col min="4361" max="4361" width="17.85546875" style="118" customWidth="1"/>
    <col min="4362" max="4362" width="44.7109375" style="118" customWidth="1"/>
    <col min="4363" max="4363" width="42.5703125" style="118" customWidth="1"/>
    <col min="4364" max="4364" width="41.85546875" style="118" customWidth="1"/>
    <col min="4365" max="4365" width="12.7109375" style="118" bestFit="1" customWidth="1"/>
    <col min="4366" max="4366" width="3.7109375" style="118" customWidth="1"/>
    <col min="4367" max="4367" width="10.85546875" style="118" customWidth="1"/>
    <col min="4368" max="4608" width="9.140625" style="118"/>
    <col min="4609" max="4609" width="4.42578125" style="118" customWidth="1"/>
    <col min="4610" max="4610" width="7.140625" style="118" bestFit="1" customWidth="1"/>
    <col min="4611" max="4611" width="15.140625" style="118" customWidth="1"/>
    <col min="4612" max="4612" width="9" style="118" bestFit="1" customWidth="1"/>
    <col min="4613" max="4613" width="16.28515625" style="118" customWidth="1"/>
    <col min="4614" max="4615" width="15.28515625" style="118" customWidth="1"/>
    <col min="4616" max="4616" width="15.5703125" style="118" customWidth="1"/>
    <col min="4617" max="4617" width="17.85546875" style="118" customWidth="1"/>
    <col min="4618" max="4618" width="44.7109375" style="118" customWidth="1"/>
    <col min="4619" max="4619" width="42.5703125" style="118" customWidth="1"/>
    <col min="4620" max="4620" width="41.85546875" style="118" customWidth="1"/>
    <col min="4621" max="4621" width="12.7109375" style="118" bestFit="1" customWidth="1"/>
    <col min="4622" max="4622" width="3.7109375" style="118" customWidth="1"/>
    <col min="4623" max="4623" width="10.85546875" style="118" customWidth="1"/>
    <col min="4624" max="4864" width="9.140625" style="118"/>
    <col min="4865" max="4865" width="4.42578125" style="118" customWidth="1"/>
    <col min="4866" max="4866" width="7.140625" style="118" bestFit="1" customWidth="1"/>
    <col min="4867" max="4867" width="15.140625" style="118" customWidth="1"/>
    <col min="4868" max="4868" width="9" style="118" bestFit="1" customWidth="1"/>
    <col min="4869" max="4869" width="16.28515625" style="118" customWidth="1"/>
    <col min="4870" max="4871" width="15.28515625" style="118" customWidth="1"/>
    <col min="4872" max="4872" width="15.5703125" style="118" customWidth="1"/>
    <col min="4873" max="4873" width="17.85546875" style="118" customWidth="1"/>
    <col min="4874" max="4874" width="44.7109375" style="118" customWidth="1"/>
    <col min="4875" max="4875" width="42.5703125" style="118" customWidth="1"/>
    <col min="4876" max="4876" width="41.85546875" style="118" customWidth="1"/>
    <col min="4877" max="4877" width="12.7109375" style="118" bestFit="1" customWidth="1"/>
    <col min="4878" max="4878" width="3.7109375" style="118" customWidth="1"/>
    <col min="4879" max="4879" width="10.85546875" style="118" customWidth="1"/>
    <col min="4880" max="5120" width="9.140625" style="118"/>
    <col min="5121" max="5121" width="4.42578125" style="118" customWidth="1"/>
    <col min="5122" max="5122" width="7.140625" style="118" bestFit="1" customWidth="1"/>
    <col min="5123" max="5123" width="15.140625" style="118" customWidth="1"/>
    <col min="5124" max="5124" width="9" style="118" bestFit="1" customWidth="1"/>
    <col min="5125" max="5125" width="16.28515625" style="118" customWidth="1"/>
    <col min="5126" max="5127" width="15.28515625" style="118" customWidth="1"/>
    <col min="5128" max="5128" width="15.5703125" style="118" customWidth="1"/>
    <col min="5129" max="5129" width="17.85546875" style="118" customWidth="1"/>
    <col min="5130" max="5130" width="44.7109375" style="118" customWidth="1"/>
    <col min="5131" max="5131" width="42.5703125" style="118" customWidth="1"/>
    <col min="5132" max="5132" width="41.85546875" style="118" customWidth="1"/>
    <col min="5133" max="5133" width="12.7109375" style="118" bestFit="1" customWidth="1"/>
    <col min="5134" max="5134" width="3.7109375" style="118" customWidth="1"/>
    <col min="5135" max="5135" width="10.85546875" style="118" customWidth="1"/>
    <col min="5136" max="5376" width="9.140625" style="118"/>
    <col min="5377" max="5377" width="4.42578125" style="118" customWidth="1"/>
    <col min="5378" max="5378" width="7.140625" style="118" bestFit="1" customWidth="1"/>
    <col min="5379" max="5379" width="15.140625" style="118" customWidth="1"/>
    <col min="5380" max="5380" width="9" style="118" bestFit="1" customWidth="1"/>
    <col min="5381" max="5381" width="16.28515625" style="118" customWidth="1"/>
    <col min="5382" max="5383" width="15.28515625" style="118" customWidth="1"/>
    <col min="5384" max="5384" width="15.5703125" style="118" customWidth="1"/>
    <col min="5385" max="5385" width="17.85546875" style="118" customWidth="1"/>
    <col min="5386" max="5386" width="44.7109375" style="118" customWidth="1"/>
    <col min="5387" max="5387" width="42.5703125" style="118" customWidth="1"/>
    <col min="5388" max="5388" width="41.85546875" style="118" customWidth="1"/>
    <col min="5389" max="5389" width="12.7109375" style="118" bestFit="1" customWidth="1"/>
    <col min="5390" max="5390" width="3.7109375" style="118" customWidth="1"/>
    <col min="5391" max="5391" width="10.85546875" style="118" customWidth="1"/>
    <col min="5392" max="5632" width="9.140625" style="118"/>
    <col min="5633" max="5633" width="4.42578125" style="118" customWidth="1"/>
    <col min="5634" max="5634" width="7.140625" style="118" bestFit="1" customWidth="1"/>
    <col min="5635" max="5635" width="15.140625" style="118" customWidth="1"/>
    <col min="5636" max="5636" width="9" style="118" bestFit="1" customWidth="1"/>
    <col min="5637" max="5637" width="16.28515625" style="118" customWidth="1"/>
    <col min="5638" max="5639" width="15.28515625" style="118" customWidth="1"/>
    <col min="5640" max="5640" width="15.5703125" style="118" customWidth="1"/>
    <col min="5641" max="5641" width="17.85546875" style="118" customWidth="1"/>
    <col min="5642" max="5642" width="44.7109375" style="118" customWidth="1"/>
    <col min="5643" max="5643" width="42.5703125" style="118" customWidth="1"/>
    <col min="5644" max="5644" width="41.85546875" style="118" customWidth="1"/>
    <col min="5645" max="5645" width="12.7109375" style="118" bestFit="1" customWidth="1"/>
    <col min="5646" max="5646" width="3.7109375" style="118" customWidth="1"/>
    <col min="5647" max="5647" width="10.85546875" style="118" customWidth="1"/>
    <col min="5648" max="5888" width="9.140625" style="118"/>
    <col min="5889" max="5889" width="4.42578125" style="118" customWidth="1"/>
    <col min="5890" max="5890" width="7.140625" style="118" bestFit="1" customWidth="1"/>
    <col min="5891" max="5891" width="15.140625" style="118" customWidth="1"/>
    <col min="5892" max="5892" width="9" style="118" bestFit="1" customWidth="1"/>
    <col min="5893" max="5893" width="16.28515625" style="118" customWidth="1"/>
    <col min="5894" max="5895" width="15.28515625" style="118" customWidth="1"/>
    <col min="5896" max="5896" width="15.5703125" style="118" customWidth="1"/>
    <col min="5897" max="5897" width="17.85546875" style="118" customWidth="1"/>
    <col min="5898" max="5898" width="44.7109375" style="118" customWidth="1"/>
    <col min="5899" max="5899" width="42.5703125" style="118" customWidth="1"/>
    <col min="5900" max="5900" width="41.85546875" style="118" customWidth="1"/>
    <col min="5901" max="5901" width="12.7109375" style="118" bestFit="1" customWidth="1"/>
    <col min="5902" max="5902" width="3.7109375" style="118" customWidth="1"/>
    <col min="5903" max="5903" width="10.85546875" style="118" customWidth="1"/>
    <col min="5904" max="6144" width="9.140625" style="118"/>
    <col min="6145" max="6145" width="4.42578125" style="118" customWidth="1"/>
    <col min="6146" max="6146" width="7.140625" style="118" bestFit="1" customWidth="1"/>
    <col min="6147" max="6147" width="15.140625" style="118" customWidth="1"/>
    <col min="6148" max="6148" width="9" style="118" bestFit="1" customWidth="1"/>
    <col min="6149" max="6149" width="16.28515625" style="118" customWidth="1"/>
    <col min="6150" max="6151" width="15.28515625" style="118" customWidth="1"/>
    <col min="6152" max="6152" width="15.5703125" style="118" customWidth="1"/>
    <col min="6153" max="6153" width="17.85546875" style="118" customWidth="1"/>
    <col min="6154" max="6154" width="44.7109375" style="118" customWidth="1"/>
    <col min="6155" max="6155" width="42.5703125" style="118" customWidth="1"/>
    <col min="6156" max="6156" width="41.85546875" style="118" customWidth="1"/>
    <col min="6157" max="6157" width="12.7109375" style="118" bestFit="1" customWidth="1"/>
    <col min="6158" max="6158" width="3.7109375" style="118" customWidth="1"/>
    <col min="6159" max="6159" width="10.85546875" style="118" customWidth="1"/>
    <col min="6160" max="6400" width="9.140625" style="118"/>
    <col min="6401" max="6401" width="4.42578125" style="118" customWidth="1"/>
    <col min="6402" max="6402" width="7.140625" style="118" bestFit="1" customWidth="1"/>
    <col min="6403" max="6403" width="15.140625" style="118" customWidth="1"/>
    <col min="6404" max="6404" width="9" style="118" bestFit="1" customWidth="1"/>
    <col min="6405" max="6405" width="16.28515625" style="118" customWidth="1"/>
    <col min="6406" max="6407" width="15.28515625" style="118" customWidth="1"/>
    <col min="6408" max="6408" width="15.5703125" style="118" customWidth="1"/>
    <col min="6409" max="6409" width="17.85546875" style="118" customWidth="1"/>
    <col min="6410" max="6410" width="44.7109375" style="118" customWidth="1"/>
    <col min="6411" max="6411" width="42.5703125" style="118" customWidth="1"/>
    <col min="6412" max="6412" width="41.85546875" style="118" customWidth="1"/>
    <col min="6413" max="6413" width="12.7109375" style="118" bestFit="1" customWidth="1"/>
    <col min="6414" max="6414" width="3.7109375" style="118" customWidth="1"/>
    <col min="6415" max="6415" width="10.85546875" style="118" customWidth="1"/>
    <col min="6416" max="6656" width="9.140625" style="118"/>
    <col min="6657" max="6657" width="4.42578125" style="118" customWidth="1"/>
    <col min="6658" max="6658" width="7.140625" style="118" bestFit="1" customWidth="1"/>
    <col min="6659" max="6659" width="15.140625" style="118" customWidth="1"/>
    <col min="6660" max="6660" width="9" style="118" bestFit="1" customWidth="1"/>
    <col min="6661" max="6661" width="16.28515625" style="118" customWidth="1"/>
    <col min="6662" max="6663" width="15.28515625" style="118" customWidth="1"/>
    <col min="6664" max="6664" width="15.5703125" style="118" customWidth="1"/>
    <col min="6665" max="6665" width="17.85546875" style="118" customWidth="1"/>
    <col min="6666" max="6666" width="44.7109375" style="118" customWidth="1"/>
    <col min="6667" max="6667" width="42.5703125" style="118" customWidth="1"/>
    <col min="6668" max="6668" width="41.85546875" style="118" customWidth="1"/>
    <col min="6669" max="6669" width="12.7109375" style="118" bestFit="1" customWidth="1"/>
    <col min="6670" max="6670" width="3.7109375" style="118" customWidth="1"/>
    <col min="6671" max="6671" width="10.85546875" style="118" customWidth="1"/>
    <col min="6672" max="6912" width="9.140625" style="118"/>
    <col min="6913" max="6913" width="4.42578125" style="118" customWidth="1"/>
    <col min="6914" max="6914" width="7.140625" style="118" bestFit="1" customWidth="1"/>
    <col min="6915" max="6915" width="15.140625" style="118" customWidth="1"/>
    <col min="6916" max="6916" width="9" style="118" bestFit="1" customWidth="1"/>
    <col min="6917" max="6917" width="16.28515625" style="118" customWidth="1"/>
    <col min="6918" max="6919" width="15.28515625" style="118" customWidth="1"/>
    <col min="6920" max="6920" width="15.5703125" style="118" customWidth="1"/>
    <col min="6921" max="6921" width="17.85546875" style="118" customWidth="1"/>
    <col min="6922" max="6922" width="44.7109375" style="118" customWidth="1"/>
    <col min="6923" max="6923" width="42.5703125" style="118" customWidth="1"/>
    <col min="6924" max="6924" width="41.85546875" style="118" customWidth="1"/>
    <col min="6925" max="6925" width="12.7109375" style="118" bestFit="1" customWidth="1"/>
    <col min="6926" max="6926" width="3.7109375" style="118" customWidth="1"/>
    <col min="6927" max="6927" width="10.85546875" style="118" customWidth="1"/>
    <col min="6928" max="7168" width="9.140625" style="118"/>
    <col min="7169" max="7169" width="4.42578125" style="118" customWidth="1"/>
    <col min="7170" max="7170" width="7.140625" style="118" bestFit="1" customWidth="1"/>
    <col min="7171" max="7171" width="15.140625" style="118" customWidth="1"/>
    <col min="7172" max="7172" width="9" style="118" bestFit="1" customWidth="1"/>
    <col min="7173" max="7173" width="16.28515625" style="118" customWidth="1"/>
    <col min="7174" max="7175" width="15.28515625" style="118" customWidth="1"/>
    <col min="7176" max="7176" width="15.5703125" style="118" customWidth="1"/>
    <col min="7177" max="7177" width="17.85546875" style="118" customWidth="1"/>
    <col min="7178" max="7178" width="44.7109375" style="118" customWidth="1"/>
    <col min="7179" max="7179" width="42.5703125" style="118" customWidth="1"/>
    <col min="7180" max="7180" width="41.85546875" style="118" customWidth="1"/>
    <col min="7181" max="7181" width="12.7109375" style="118" bestFit="1" customWidth="1"/>
    <col min="7182" max="7182" width="3.7109375" style="118" customWidth="1"/>
    <col min="7183" max="7183" width="10.85546875" style="118" customWidth="1"/>
    <col min="7184" max="7424" width="9.140625" style="118"/>
    <col min="7425" max="7425" width="4.42578125" style="118" customWidth="1"/>
    <col min="7426" max="7426" width="7.140625" style="118" bestFit="1" customWidth="1"/>
    <col min="7427" max="7427" width="15.140625" style="118" customWidth="1"/>
    <col min="7428" max="7428" width="9" style="118" bestFit="1" customWidth="1"/>
    <col min="7429" max="7429" width="16.28515625" style="118" customWidth="1"/>
    <col min="7430" max="7431" width="15.28515625" style="118" customWidth="1"/>
    <col min="7432" max="7432" width="15.5703125" style="118" customWidth="1"/>
    <col min="7433" max="7433" width="17.85546875" style="118" customWidth="1"/>
    <col min="7434" max="7434" width="44.7109375" style="118" customWidth="1"/>
    <col min="7435" max="7435" width="42.5703125" style="118" customWidth="1"/>
    <col min="7436" max="7436" width="41.85546875" style="118" customWidth="1"/>
    <col min="7437" max="7437" width="12.7109375" style="118" bestFit="1" customWidth="1"/>
    <col min="7438" max="7438" width="3.7109375" style="118" customWidth="1"/>
    <col min="7439" max="7439" width="10.85546875" style="118" customWidth="1"/>
    <col min="7440" max="7680" width="9.140625" style="118"/>
    <col min="7681" max="7681" width="4.42578125" style="118" customWidth="1"/>
    <col min="7682" max="7682" width="7.140625" style="118" bestFit="1" customWidth="1"/>
    <col min="7683" max="7683" width="15.140625" style="118" customWidth="1"/>
    <col min="7684" max="7684" width="9" style="118" bestFit="1" customWidth="1"/>
    <col min="7685" max="7685" width="16.28515625" style="118" customWidth="1"/>
    <col min="7686" max="7687" width="15.28515625" style="118" customWidth="1"/>
    <col min="7688" max="7688" width="15.5703125" style="118" customWidth="1"/>
    <col min="7689" max="7689" width="17.85546875" style="118" customWidth="1"/>
    <col min="7690" max="7690" width="44.7109375" style="118" customWidth="1"/>
    <col min="7691" max="7691" width="42.5703125" style="118" customWidth="1"/>
    <col min="7692" max="7692" width="41.85546875" style="118" customWidth="1"/>
    <col min="7693" max="7693" width="12.7109375" style="118" bestFit="1" customWidth="1"/>
    <col min="7694" max="7694" width="3.7109375" style="118" customWidth="1"/>
    <col min="7695" max="7695" width="10.85546875" style="118" customWidth="1"/>
    <col min="7696" max="7936" width="9.140625" style="118"/>
    <col min="7937" max="7937" width="4.42578125" style="118" customWidth="1"/>
    <col min="7938" max="7938" width="7.140625" style="118" bestFit="1" customWidth="1"/>
    <col min="7939" max="7939" width="15.140625" style="118" customWidth="1"/>
    <col min="7940" max="7940" width="9" style="118" bestFit="1" customWidth="1"/>
    <col min="7941" max="7941" width="16.28515625" style="118" customWidth="1"/>
    <col min="7942" max="7943" width="15.28515625" style="118" customWidth="1"/>
    <col min="7944" max="7944" width="15.5703125" style="118" customWidth="1"/>
    <col min="7945" max="7945" width="17.85546875" style="118" customWidth="1"/>
    <col min="7946" max="7946" width="44.7109375" style="118" customWidth="1"/>
    <col min="7947" max="7947" width="42.5703125" style="118" customWidth="1"/>
    <col min="7948" max="7948" width="41.85546875" style="118" customWidth="1"/>
    <col min="7949" max="7949" width="12.7109375" style="118" bestFit="1" customWidth="1"/>
    <col min="7950" max="7950" width="3.7109375" style="118" customWidth="1"/>
    <col min="7951" max="7951" width="10.85546875" style="118" customWidth="1"/>
    <col min="7952" max="8192" width="9.140625" style="118"/>
    <col min="8193" max="8193" width="4.42578125" style="118" customWidth="1"/>
    <col min="8194" max="8194" width="7.140625" style="118" bestFit="1" customWidth="1"/>
    <col min="8195" max="8195" width="15.140625" style="118" customWidth="1"/>
    <col min="8196" max="8196" width="9" style="118" bestFit="1" customWidth="1"/>
    <col min="8197" max="8197" width="16.28515625" style="118" customWidth="1"/>
    <col min="8198" max="8199" width="15.28515625" style="118" customWidth="1"/>
    <col min="8200" max="8200" width="15.5703125" style="118" customWidth="1"/>
    <col min="8201" max="8201" width="17.85546875" style="118" customWidth="1"/>
    <col min="8202" max="8202" width="44.7109375" style="118" customWidth="1"/>
    <col min="8203" max="8203" width="42.5703125" style="118" customWidth="1"/>
    <col min="8204" max="8204" width="41.85546875" style="118" customWidth="1"/>
    <col min="8205" max="8205" width="12.7109375" style="118" bestFit="1" customWidth="1"/>
    <col min="8206" max="8206" width="3.7109375" style="118" customWidth="1"/>
    <col min="8207" max="8207" width="10.85546875" style="118" customWidth="1"/>
    <col min="8208" max="8448" width="9.140625" style="118"/>
    <col min="8449" max="8449" width="4.42578125" style="118" customWidth="1"/>
    <col min="8450" max="8450" width="7.140625" style="118" bestFit="1" customWidth="1"/>
    <col min="8451" max="8451" width="15.140625" style="118" customWidth="1"/>
    <col min="8452" max="8452" width="9" style="118" bestFit="1" customWidth="1"/>
    <col min="8453" max="8453" width="16.28515625" style="118" customWidth="1"/>
    <col min="8454" max="8455" width="15.28515625" style="118" customWidth="1"/>
    <col min="8456" max="8456" width="15.5703125" style="118" customWidth="1"/>
    <col min="8457" max="8457" width="17.85546875" style="118" customWidth="1"/>
    <col min="8458" max="8458" width="44.7109375" style="118" customWidth="1"/>
    <col min="8459" max="8459" width="42.5703125" style="118" customWidth="1"/>
    <col min="8460" max="8460" width="41.85546875" style="118" customWidth="1"/>
    <col min="8461" max="8461" width="12.7109375" style="118" bestFit="1" customWidth="1"/>
    <col min="8462" max="8462" width="3.7109375" style="118" customWidth="1"/>
    <col min="8463" max="8463" width="10.85546875" style="118" customWidth="1"/>
    <col min="8464" max="8704" width="9.140625" style="118"/>
    <col min="8705" max="8705" width="4.42578125" style="118" customWidth="1"/>
    <col min="8706" max="8706" width="7.140625" style="118" bestFit="1" customWidth="1"/>
    <col min="8707" max="8707" width="15.140625" style="118" customWidth="1"/>
    <col min="8708" max="8708" width="9" style="118" bestFit="1" customWidth="1"/>
    <col min="8709" max="8709" width="16.28515625" style="118" customWidth="1"/>
    <col min="8710" max="8711" width="15.28515625" style="118" customWidth="1"/>
    <col min="8712" max="8712" width="15.5703125" style="118" customWidth="1"/>
    <col min="8713" max="8713" width="17.85546875" style="118" customWidth="1"/>
    <col min="8714" max="8714" width="44.7109375" style="118" customWidth="1"/>
    <col min="8715" max="8715" width="42.5703125" style="118" customWidth="1"/>
    <col min="8716" max="8716" width="41.85546875" style="118" customWidth="1"/>
    <col min="8717" max="8717" width="12.7109375" style="118" bestFit="1" customWidth="1"/>
    <col min="8718" max="8718" width="3.7109375" style="118" customWidth="1"/>
    <col min="8719" max="8719" width="10.85546875" style="118" customWidth="1"/>
    <col min="8720" max="8960" width="9.140625" style="118"/>
    <col min="8961" max="8961" width="4.42578125" style="118" customWidth="1"/>
    <col min="8962" max="8962" width="7.140625" style="118" bestFit="1" customWidth="1"/>
    <col min="8963" max="8963" width="15.140625" style="118" customWidth="1"/>
    <col min="8964" max="8964" width="9" style="118" bestFit="1" customWidth="1"/>
    <col min="8965" max="8965" width="16.28515625" style="118" customWidth="1"/>
    <col min="8966" max="8967" width="15.28515625" style="118" customWidth="1"/>
    <col min="8968" max="8968" width="15.5703125" style="118" customWidth="1"/>
    <col min="8969" max="8969" width="17.85546875" style="118" customWidth="1"/>
    <col min="8970" max="8970" width="44.7109375" style="118" customWidth="1"/>
    <col min="8971" max="8971" width="42.5703125" style="118" customWidth="1"/>
    <col min="8972" max="8972" width="41.85546875" style="118" customWidth="1"/>
    <col min="8973" max="8973" width="12.7109375" style="118" bestFit="1" customWidth="1"/>
    <col min="8974" max="8974" width="3.7109375" style="118" customWidth="1"/>
    <col min="8975" max="8975" width="10.85546875" style="118" customWidth="1"/>
    <col min="8976" max="9216" width="9.140625" style="118"/>
    <col min="9217" max="9217" width="4.42578125" style="118" customWidth="1"/>
    <col min="9218" max="9218" width="7.140625" style="118" bestFit="1" customWidth="1"/>
    <col min="9219" max="9219" width="15.140625" style="118" customWidth="1"/>
    <col min="9220" max="9220" width="9" style="118" bestFit="1" customWidth="1"/>
    <col min="9221" max="9221" width="16.28515625" style="118" customWidth="1"/>
    <col min="9222" max="9223" width="15.28515625" style="118" customWidth="1"/>
    <col min="9224" max="9224" width="15.5703125" style="118" customWidth="1"/>
    <col min="9225" max="9225" width="17.85546875" style="118" customWidth="1"/>
    <col min="9226" max="9226" width="44.7109375" style="118" customWidth="1"/>
    <col min="9227" max="9227" width="42.5703125" style="118" customWidth="1"/>
    <col min="9228" max="9228" width="41.85546875" style="118" customWidth="1"/>
    <col min="9229" max="9229" width="12.7109375" style="118" bestFit="1" customWidth="1"/>
    <col min="9230" max="9230" width="3.7109375" style="118" customWidth="1"/>
    <col min="9231" max="9231" width="10.85546875" style="118" customWidth="1"/>
    <col min="9232" max="9472" width="9.140625" style="118"/>
    <col min="9473" max="9473" width="4.42578125" style="118" customWidth="1"/>
    <col min="9474" max="9474" width="7.140625" style="118" bestFit="1" customWidth="1"/>
    <col min="9475" max="9475" width="15.140625" style="118" customWidth="1"/>
    <col min="9476" max="9476" width="9" style="118" bestFit="1" customWidth="1"/>
    <col min="9477" max="9477" width="16.28515625" style="118" customWidth="1"/>
    <col min="9478" max="9479" width="15.28515625" style="118" customWidth="1"/>
    <col min="9480" max="9480" width="15.5703125" style="118" customWidth="1"/>
    <col min="9481" max="9481" width="17.85546875" style="118" customWidth="1"/>
    <col min="9482" max="9482" width="44.7109375" style="118" customWidth="1"/>
    <col min="9483" max="9483" width="42.5703125" style="118" customWidth="1"/>
    <col min="9484" max="9484" width="41.85546875" style="118" customWidth="1"/>
    <col min="9485" max="9485" width="12.7109375" style="118" bestFit="1" customWidth="1"/>
    <col min="9486" max="9486" width="3.7109375" style="118" customWidth="1"/>
    <col min="9487" max="9487" width="10.85546875" style="118" customWidth="1"/>
    <col min="9488" max="9728" width="9.140625" style="118"/>
    <col min="9729" max="9729" width="4.42578125" style="118" customWidth="1"/>
    <col min="9730" max="9730" width="7.140625" style="118" bestFit="1" customWidth="1"/>
    <col min="9731" max="9731" width="15.140625" style="118" customWidth="1"/>
    <col min="9732" max="9732" width="9" style="118" bestFit="1" customWidth="1"/>
    <col min="9733" max="9733" width="16.28515625" style="118" customWidth="1"/>
    <col min="9734" max="9735" width="15.28515625" style="118" customWidth="1"/>
    <col min="9736" max="9736" width="15.5703125" style="118" customWidth="1"/>
    <col min="9737" max="9737" width="17.85546875" style="118" customWidth="1"/>
    <col min="9738" max="9738" width="44.7109375" style="118" customWidth="1"/>
    <col min="9739" max="9739" width="42.5703125" style="118" customWidth="1"/>
    <col min="9740" max="9740" width="41.85546875" style="118" customWidth="1"/>
    <col min="9741" max="9741" width="12.7109375" style="118" bestFit="1" customWidth="1"/>
    <col min="9742" max="9742" width="3.7109375" style="118" customWidth="1"/>
    <col min="9743" max="9743" width="10.85546875" style="118" customWidth="1"/>
    <col min="9744" max="9984" width="9.140625" style="118"/>
    <col min="9985" max="9985" width="4.42578125" style="118" customWidth="1"/>
    <col min="9986" max="9986" width="7.140625" style="118" bestFit="1" customWidth="1"/>
    <col min="9987" max="9987" width="15.140625" style="118" customWidth="1"/>
    <col min="9988" max="9988" width="9" style="118" bestFit="1" customWidth="1"/>
    <col min="9989" max="9989" width="16.28515625" style="118" customWidth="1"/>
    <col min="9990" max="9991" width="15.28515625" style="118" customWidth="1"/>
    <col min="9992" max="9992" width="15.5703125" style="118" customWidth="1"/>
    <col min="9993" max="9993" width="17.85546875" style="118" customWidth="1"/>
    <col min="9994" max="9994" width="44.7109375" style="118" customWidth="1"/>
    <col min="9995" max="9995" width="42.5703125" style="118" customWidth="1"/>
    <col min="9996" max="9996" width="41.85546875" style="118" customWidth="1"/>
    <col min="9997" max="9997" width="12.7109375" style="118" bestFit="1" customWidth="1"/>
    <col min="9998" max="9998" width="3.7109375" style="118" customWidth="1"/>
    <col min="9999" max="9999" width="10.85546875" style="118" customWidth="1"/>
    <col min="10000" max="10240" width="9.140625" style="118"/>
    <col min="10241" max="10241" width="4.42578125" style="118" customWidth="1"/>
    <col min="10242" max="10242" width="7.140625" style="118" bestFit="1" customWidth="1"/>
    <col min="10243" max="10243" width="15.140625" style="118" customWidth="1"/>
    <col min="10244" max="10244" width="9" style="118" bestFit="1" customWidth="1"/>
    <col min="10245" max="10245" width="16.28515625" style="118" customWidth="1"/>
    <col min="10246" max="10247" width="15.28515625" style="118" customWidth="1"/>
    <col min="10248" max="10248" width="15.5703125" style="118" customWidth="1"/>
    <col min="10249" max="10249" width="17.85546875" style="118" customWidth="1"/>
    <col min="10250" max="10250" width="44.7109375" style="118" customWidth="1"/>
    <col min="10251" max="10251" width="42.5703125" style="118" customWidth="1"/>
    <col min="10252" max="10252" width="41.85546875" style="118" customWidth="1"/>
    <col min="10253" max="10253" width="12.7109375" style="118" bestFit="1" customWidth="1"/>
    <col min="10254" max="10254" width="3.7109375" style="118" customWidth="1"/>
    <col min="10255" max="10255" width="10.85546875" style="118" customWidth="1"/>
    <col min="10256" max="10496" width="9.140625" style="118"/>
    <col min="10497" max="10497" width="4.42578125" style="118" customWidth="1"/>
    <col min="10498" max="10498" width="7.140625" style="118" bestFit="1" customWidth="1"/>
    <col min="10499" max="10499" width="15.140625" style="118" customWidth="1"/>
    <col min="10500" max="10500" width="9" style="118" bestFit="1" customWidth="1"/>
    <col min="10501" max="10501" width="16.28515625" style="118" customWidth="1"/>
    <col min="10502" max="10503" width="15.28515625" style="118" customWidth="1"/>
    <col min="10504" max="10504" width="15.5703125" style="118" customWidth="1"/>
    <col min="10505" max="10505" width="17.85546875" style="118" customWidth="1"/>
    <col min="10506" max="10506" width="44.7109375" style="118" customWidth="1"/>
    <col min="10507" max="10507" width="42.5703125" style="118" customWidth="1"/>
    <col min="10508" max="10508" width="41.85546875" style="118" customWidth="1"/>
    <col min="10509" max="10509" width="12.7109375" style="118" bestFit="1" customWidth="1"/>
    <col min="10510" max="10510" width="3.7109375" style="118" customWidth="1"/>
    <col min="10511" max="10511" width="10.85546875" style="118" customWidth="1"/>
    <col min="10512" max="10752" width="9.140625" style="118"/>
    <col min="10753" max="10753" width="4.42578125" style="118" customWidth="1"/>
    <col min="10754" max="10754" width="7.140625" style="118" bestFit="1" customWidth="1"/>
    <col min="10755" max="10755" width="15.140625" style="118" customWidth="1"/>
    <col min="10756" max="10756" width="9" style="118" bestFit="1" customWidth="1"/>
    <col min="10757" max="10757" width="16.28515625" style="118" customWidth="1"/>
    <col min="10758" max="10759" width="15.28515625" style="118" customWidth="1"/>
    <col min="10760" max="10760" width="15.5703125" style="118" customWidth="1"/>
    <col min="10761" max="10761" width="17.85546875" style="118" customWidth="1"/>
    <col min="10762" max="10762" width="44.7109375" style="118" customWidth="1"/>
    <col min="10763" max="10763" width="42.5703125" style="118" customWidth="1"/>
    <col min="10764" max="10764" width="41.85546875" style="118" customWidth="1"/>
    <col min="10765" max="10765" width="12.7109375" style="118" bestFit="1" customWidth="1"/>
    <col min="10766" max="10766" width="3.7109375" style="118" customWidth="1"/>
    <col min="10767" max="10767" width="10.85546875" style="118" customWidth="1"/>
    <col min="10768" max="11008" width="9.140625" style="118"/>
    <col min="11009" max="11009" width="4.42578125" style="118" customWidth="1"/>
    <col min="11010" max="11010" width="7.140625" style="118" bestFit="1" customWidth="1"/>
    <col min="11011" max="11011" width="15.140625" style="118" customWidth="1"/>
    <col min="11012" max="11012" width="9" style="118" bestFit="1" customWidth="1"/>
    <col min="11013" max="11013" width="16.28515625" style="118" customWidth="1"/>
    <col min="11014" max="11015" width="15.28515625" style="118" customWidth="1"/>
    <col min="11016" max="11016" width="15.5703125" style="118" customWidth="1"/>
    <col min="11017" max="11017" width="17.85546875" style="118" customWidth="1"/>
    <col min="11018" max="11018" width="44.7109375" style="118" customWidth="1"/>
    <col min="11019" max="11019" width="42.5703125" style="118" customWidth="1"/>
    <col min="11020" max="11020" width="41.85546875" style="118" customWidth="1"/>
    <col min="11021" max="11021" width="12.7109375" style="118" bestFit="1" customWidth="1"/>
    <col min="11022" max="11022" width="3.7109375" style="118" customWidth="1"/>
    <col min="11023" max="11023" width="10.85546875" style="118" customWidth="1"/>
    <col min="11024" max="11264" width="9.140625" style="118"/>
    <col min="11265" max="11265" width="4.42578125" style="118" customWidth="1"/>
    <col min="11266" max="11266" width="7.140625" style="118" bestFit="1" customWidth="1"/>
    <col min="11267" max="11267" width="15.140625" style="118" customWidth="1"/>
    <col min="11268" max="11268" width="9" style="118" bestFit="1" customWidth="1"/>
    <col min="11269" max="11269" width="16.28515625" style="118" customWidth="1"/>
    <col min="11270" max="11271" width="15.28515625" style="118" customWidth="1"/>
    <col min="11272" max="11272" width="15.5703125" style="118" customWidth="1"/>
    <col min="11273" max="11273" width="17.85546875" style="118" customWidth="1"/>
    <col min="11274" max="11274" width="44.7109375" style="118" customWidth="1"/>
    <col min="11275" max="11275" width="42.5703125" style="118" customWidth="1"/>
    <col min="11276" max="11276" width="41.85546875" style="118" customWidth="1"/>
    <col min="11277" max="11277" width="12.7109375" style="118" bestFit="1" customWidth="1"/>
    <col min="11278" max="11278" width="3.7109375" style="118" customWidth="1"/>
    <col min="11279" max="11279" width="10.85546875" style="118" customWidth="1"/>
    <col min="11280" max="11520" width="9.140625" style="118"/>
    <col min="11521" max="11521" width="4.42578125" style="118" customWidth="1"/>
    <col min="11522" max="11522" width="7.140625" style="118" bestFit="1" customWidth="1"/>
    <col min="11523" max="11523" width="15.140625" style="118" customWidth="1"/>
    <col min="11524" max="11524" width="9" style="118" bestFit="1" customWidth="1"/>
    <col min="11525" max="11525" width="16.28515625" style="118" customWidth="1"/>
    <col min="11526" max="11527" width="15.28515625" style="118" customWidth="1"/>
    <col min="11528" max="11528" width="15.5703125" style="118" customWidth="1"/>
    <col min="11529" max="11529" width="17.85546875" style="118" customWidth="1"/>
    <col min="11530" max="11530" width="44.7109375" style="118" customWidth="1"/>
    <col min="11531" max="11531" width="42.5703125" style="118" customWidth="1"/>
    <col min="11532" max="11532" width="41.85546875" style="118" customWidth="1"/>
    <col min="11533" max="11533" width="12.7109375" style="118" bestFit="1" customWidth="1"/>
    <col min="11534" max="11534" width="3.7109375" style="118" customWidth="1"/>
    <col min="11535" max="11535" width="10.85546875" style="118" customWidth="1"/>
    <col min="11536" max="11776" width="9.140625" style="118"/>
    <col min="11777" max="11777" width="4.42578125" style="118" customWidth="1"/>
    <col min="11778" max="11778" width="7.140625" style="118" bestFit="1" customWidth="1"/>
    <col min="11779" max="11779" width="15.140625" style="118" customWidth="1"/>
    <col min="11780" max="11780" width="9" style="118" bestFit="1" customWidth="1"/>
    <col min="11781" max="11781" width="16.28515625" style="118" customWidth="1"/>
    <col min="11782" max="11783" width="15.28515625" style="118" customWidth="1"/>
    <col min="11784" max="11784" width="15.5703125" style="118" customWidth="1"/>
    <col min="11785" max="11785" width="17.85546875" style="118" customWidth="1"/>
    <col min="11786" max="11786" width="44.7109375" style="118" customWidth="1"/>
    <col min="11787" max="11787" width="42.5703125" style="118" customWidth="1"/>
    <col min="11788" max="11788" width="41.85546875" style="118" customWidth="1"/>
    <col min="11789" max="11789" width="12.7109375" style="118" bestFit="1" customWidth="1"/>
    <col min="11790" max="11790" width="3.7109375" style="118" customWidth="1"/>
    <col min="11791" max="11791" width="10.85546875" style="118" customWidth="1"/>
    <col min="11792" max="12032" width="9.140625" style="118"/>
    <col min="12033" max="12033" width="4.42578125" style="118" customWidth="1"/>
    <col min="12034" max="12034" width="7.140625" style="118" bestFit="1" customWidth="1"/>
    <col min="12035" max="12035" width="15.140625" style="118" customWidth="1"/>
    <col min="12036" max="12036" width="9" style="118" bestFit="1" customWidth="1"/>
    <col min="12037" max="12037" width="16.28515625" style="118" customWidth="1"/>
    <col min="12038" max="12039" width="15.28515625" style="118" customWidth="1"/>
    <col min="12040" max="12040" width="15.5703125" style="118" customWidth="1"/>
    <col min="12041" max="12041" width="17.85546875" style="118" customWidth="1"/>
    <col min="12042" max="12042" width="44.7109375" style="118" customWidth="1"/>
    <col min="12043" max="12043" width="42.5703125" style="118" customWidth="1"/>
    <col min="12044" max="12044" width="41.85546875" style="118" customWidth="1"/>
    <col min="12045" max="12045" width="12.7109375" style="118" bestFit="1" customWidth="1"/>
    <col min="12046" max="12046" width="3.7109375" style="118" customWidth="1"/>
    <col min="12047" max="12047" width="10.85546875" style="118" customWidth="1"/>
    <col min="12048" max="12288" width="9.140625" style="118"/>
    <col min="12289" max="12289" width="4.42578125" style="118" customWidth="1"/>
    <col min="12290" max="12290" width="7.140625" style="118" bestFit="1" customWidth="1"/>
    <col min="12291" max="12291" width="15.140625" style="118" customWidth="1"/>
    <col min="12292" max="12292" width="9" style="118" bestFit="1" customWidth="1"/>
    <col min="12293" max="12293" width="16.28515625" style="118" customWidth="1"/>
    <col min="12294" max="12295" width="15.28515625" style="118" customWidth="1"/>
    <col min="12296" max="12296" width="15.5703125" style="118" customWidth="1"/>
    <col min="12297" max="12297" width="17.85546875" style="118" customWidth="1"/>
    <col min="12298" max="12298" width="44.7109375" style="118" customWidth="1"/>
    <col min="12299" max="12299" width="42.5703125" style="118" customWidth="1"/>
    <col min="12300" max="12300" width="41.85546875" style="118" customWidth="1"/>
    <col min="12301" max="12301" width="12.7109375" style="118" bestFit="1" customWidth="1"/>
    <col min="12302" max="12302" width="3.7109375" style="118" customWidth="1"/>
    <col min="12303" max="12303" width="10.85546875" style="118" customWidth="1"/>
    <col min="12304" max="12544" width="9.140625" style="118"/>
    <col min="12545" max="12545" width="4.42578125" style="118" customWidth="1"/>
    <col min="12546" max="12546" width="7.140625" style="118" bestFit="1" customWidth="1"/>
    <col min="12547" max="12547" width="15.140625" style="118" customWidth="1"/>
    <col min="12548" max="12548" width="9" style="118" bestFit="1" customWidth="1"/>
    <col min="12549" max="12549" width="16.28515625" style="118" customWidth="1"/>
    <col min="12550" max="12551" width="15.28515625" style="118" customWidth="1"/>
    <col min="12552" max="12552" width="15.5703125" style="118" customWidth="1"/>
    <col min="12553" max="12553" width="17.85546875" style="118" customWidth="1"/>
    <col min="12554" max="12554" width="44.7109375" style="118" customWidth="1"/>
    <col min="12555" max="12555" width="42.5703125" style="118" customWidth="1"/>
    <col min="12556" max="12556" width="41.85546875" style="118" customWidth="1"/>
    <col min="12557" max="12557" width="12.7109375" style="118" bestFit="1" customWidth="1"/>
    <col min="12558" max="12558" width="3.7109375" style="118" customWidth="1"/>
    <col min="12559" max="12559" width="10.85546875" style="118" customWidth="1"/>
    <col min="12560" max="12800" width="9.140625" style="118"/>
    <col min="12801" max="12801" width="4.42578125" style="118" customWidth="1"/>
    <col min="12802" max="12802" width="7.140625" style="118" bestFit="1" customWidth="1"/>
    <col min="12803" max="12803" width="15.140625" style="118" customWidth="1"/>
    <col min="12804" max="12804" width="9" style="118" bestFit="1" customWidth="1"/>
    <col min="12805" max="12805" width="16.28515625" style="118" customWidth="1"/>
    <col min="12806" max="12807" width="15.28515625" style="118" customWidth="1"/>
    <col min="12808" max="12808" width="15.5703125" style="118" customWidth="1"/>
    <col min="12809" max="12809" width="17.85546875" style="118" customWidth="1"/>
    <col min="12810" max="12810" width="44.7109375" style="118" customWidth="1"/>
    <col min="12811" max="12811" width="42.5703125" style="118" customWidth="1"/>
    <col min="12812" max="12812" width="41.85546875" style="118" customWidth="1"/>
    <col min="12813" max="12813" width="12.7109375" style="118" bestFit="1" customWidth="1"/>
    <col min="12814" max="12814" width="3.7109375" style="118" customWidth="1"/>
    <col min="12815" max="12815" width="10.85546875" style="118" customWidth="1"/>
    <col min="12816" max="13056" width="9.140625" style="118"/>
    <col min="13057" max="13057" width="4.42578125" style="118" customWidth="1"/>
    <col min="13058" max="13058" width="7.140625" style="118" bestFit="1" customWidth="1"/>
    <col min="13059" max="13059" width="15.140625" style="118" customWidth="1"/>
    <col min="13060" max="13060" width="9" style="118" bestFit="1" customWidth="1"/>
    <col min="13061" max="13061" width="16.28515625" style="118" customWidth="1"/>
    <col min="13062" max="13063" width="15.28515625" style="118" customWidth="1"/>
    <col min="13064" max="13064" width="15.5703125" style="118" customWidth="1"/>
    <col min="13065" max="13065" width="17.85546875" style="118" customWidth="1"/>
    <col min="13066" max="13066" width="44.7109375" style="118" customWidth="1"/>
    <col min="13067" max="13067" width="42.5703125" style="118" customWidth="1"/>
    <col min="13068" max="13068" width="41.85546875" style="118" customWidth="1"/>
    <col min="13069" max="13069" width="12.7109375" style="118" bestFit="1" customWidth="1"/>
    <col min="13070" max="13070" width="3.7109375" style="118" customWidth="1"/>
    <col min="13071" max="13071" width="10.85546875" style="118" customWidth="1"/>
    <col min="13072" max="13312" width="9.140625" style="118"/>
    <col min="13313" max="13313" width="4.42578125" style="118" customWidth="1"/>
    <col min="13314" max="13314" width="7.140625" style="118" bestFit="1" customWidth="1"/>
    <col min="13315" max="13315" width="15.140625" style="118" customWidth="1"/>
    <col min="13316" max="13316" width="9" style="118" bestFit="1" customWidth="1"/>
    <col min="13317" max="13317" width="16.28515625" style="118" customWidth="1"/>
    <col min="13318" max="13319" width="15.28515625" style="118" customWidth="1"/>
    <col min="13320" max="13320" width="15.5703125" style="118" customWidth="1"/>
    <col min="13321" max="13321" width="17.85546875" style="118" customWidth="1"/>
    <col min="13322" max="13322" width="44.7109375" style="118" customWidth="1"/>
    <col min="13323" max="13323" width="42.5703125" style="118" customWidth="1"/>
    <col min="13324" max="13324" width="41.85546875" style="118" customWidth="1"/>
    <col min="13325" max="13325" width="12.7109375" style="118" bestFit="1" customWidth="1"/>
    <col min="13326" max="13326" width="3.7109375" style="118" customWidth="1"/>
    <col min="13327" max="13327" width="10.85546875" style="118" customWidth="1"/>
    <col min="13328" max="13568" width="9.140625" style="118"/>
    <col min="13569" max="13569" width="4.42578125" style="118" customWidth="1"/>
    <col min="13570" max="13570" width="7.140625" style="118" bestFit="1" customWidth="1"/>
    <col min="13571" max="13571" width="15.140625" style="118" customWidth="1"/>
    <col min="13572" max="13572" width="9" style="118" bestFit="1" customWidth="1"/>
    <col min="13573" max="13573" width="16.28515625" style="118" customWidth="1"/>
    <col min="13574" max="13575" width="15.28515625" style="118" customWidth="1"/>
    <col min="13576" max="13576" width="15.5703125" style="118" customWidth="1"/>
    <col min="13577" max="13577" width="17.85546875" style="118" customWidth="1"/>
    <col min="13578" max="13578" width="44.7109375" style="118" customWidth="1"/>
    <col min="13579" max="13579" width="42.5703125" style="118" customWidth="1"/>
    <col min="13580" max="13580" width="41.85546875" style="118" customWidth="1"/>
    <col min="13581" max="13581" width="12.7109375" style="118" bestFit="1" customWidth="1"/>
    <col min="13582" max="13582" width="3.7109375" style="118" customWidth="1"/>
    <col min="13583" max="13583" width="10.85546875" style="118" customWidth="1"/>
    <col min="13584" max="13824" width="9.140625" style="118"/>
    <col min="13825" max="13825" width="4.42578125" style="118" customWidth="1"/>
    <col min="13826" max="13826" width="7.140625" style="118" bestFit="1" customWidth="1"/>
    <col min="13827" max="13827" width="15.140625" style="118" customWidth="1"/>
    <col min="13828" max="13828" width="9" style="118" bestFit="1" customWidth="1"/>
    <col min="13829" max="13829" width="16.28515625" style="118" customWidth="1"/>
    <col min="13830" max="13831" width="15.28515625" style="118" customWidth="1"/>
    <col min="13832" max="13832" width="15.5703125" style="118" customWidth="1"/>
    <col min="13833" max="13833" width="17.85546875" style="118" customWidth="1"/>
    <col min="13834" max="13834" width="44.7109375" style="118" customWidth="1"/>
    <col min="13835" max="13835" width="42.5703125" style="118" customWidth="1"/>
    <col min="13836" max="13836" width="41.85546875" style="118" customWidth="1"/>
    <col min="13837" max="13837" width="12.7109375" style="118" bestFit="1" customWidth="1"/>
    <col min="13838" max="13838" width="3.7109375" style="118" customWidth="1"/>
    <col min="13839" max="13839" width="10.85546875" style="118" customWidth="1"/>
    <col min="13840" max="14080" width="9.140625" style="118"/>
    <col min="14081" max="14081" width="4.42578125" style="118" customWidth="1"/>
    <col min="14082" max="14082" width="7.140625" style="118" bestFit="1" customWidth="1"/>
    <col min="14083" max="14083" width="15.140625" style="118" customWidth="1"/>
    <col min="14084" max="14084" width="9" style="118" bestFit="1" customWidth="1"/>
    <col min="14085" max="14085" width="16.28515625" style="118" customWidth="1"/>
    <col min="14086" max="14087" width="15.28515625" style="118" customWidth="1"/>
    <col min="14088" max="14088" width="15.5703125" style="118" customWidth="1"/>
    <col min="14089" max="14089" width="17.85546875" style="118" customWidth="1"/>
    <col min="14090" max="14090" width="44.7109375" style="118" customWidth="1"/>
    <col min="14091" max="14091" width="42.5703125" style="118" customWidth="1"/>
    <col min="14092" max="14092" width="41.85546875" style="118" customWidth="1"/>
    <col min="14093" max="14093" width="12.7109375" style="118" bestFit="1" customWidth="1"/>
    <col min="14094" max="14094" width="3.7109375" style="118" customWidth="1"/>
    <col min="14095" max="14095" width="10.85546875" style="118" customWidth="1"/>
    <col min="14096" max="14336" width="9.140625" style="118"/>
    <col min="14337" max="14337" width="4.42578125" style="118" customWidth="1"/>
    <col min="14338" max="14338" width="7.140625" style="118" bestFit="1" customWidth="1"/>
    <col min="14339" max="14339" width="15.140625" style="118" customWidth="1"/>
    <col min="14340" max="14340" width="9" style="118" bestFit="1" customWidth="1"/>
    <col min="14341" max="14341" width="16.28515625" style="118" customWidth="1"/>
    <col min="14342" max="14343" width="15.28515625" style="118" customWidth="1"/>
    <col min="14344" max="14344" width="15.5703125" style="118" customWidth="1"/>
    <col min="14345" max="14345" width="17.85546875" style="118" customWidth="1"/>
    <col min="14346" max="14346" width="44.7109375" style="118" customWidth="1"/>
    <col min="14347" max="14347" width="42.5703125" style="118" customWidth="1"/>
    <col min="14348" max="14348" width="41.85546875" style="118" customWidth="1"/>
    <col min="14349" max="14349" width="12.7109375" style="118" bestFit="1" customWidth="1"/>
    <col min="14350" max="14350" width="3.7109375" style="118" customWidth="1"/>
    <col min="14351" max="14351" width="10.85546875" style="118" customWidth="1"/>
    <col min="14352" max="14592" width="9.140625" style="118"/>
    <col min="14593" max="14593" width="4.42578125" style="118" customWidth="1"/>
    <col min="14594" max="14594" width="7.140625" style="118" bestFit="1" customWidth="1"/>
    <col min="14595" max="14595" width="15.140625" style="118" customWidth="1"/>
    <col min="14596" max="14596" width="9" style="118" bestFit="1" customWidth="1"/>
    <col min="14597" max="14597" width="16.28515625" style="118" customWidth="1"/>
    <col min="14598" max="14599" width="15.28515625" style="118" customWidth="1"/>
    <col min="14600" max="14600" width="15.5703125" style="118" customWidth="1"/>
    <col min="14601" max="14601" width="17.85546875" style="118" customWidth="1"/>
    <col min="14602" max="14602" width="44.7109375" style="118" customWidth="1"/>
    <col min="14603" max="14603" width="42.5703125" style="118" customWidth="1"/>
    <col min="14604" max="14604" width="41.85546875" style="118" customWidth="1"/>
    <col min="14605" max="14605" width="12.7109375" style="118" bestFit="1" customWidth="1"/>
    <col min="14606" max="14606" width="3.7109375" style="118" customWidth="1"/>
    <col min="14607" max="14607" width="10.85546875" style="118" customWidth="1"/>
    <col min="14608" max="14848" width="9.140625" style="118"/>
    <col min="14849" max="14849" width="4.42578125" style="118" customWidth="1"/>
    <col min="14850" max="14850" width="7.140625" style="118" bestFit="1" customWidth="1"/>
    <col min="14851" max="14851" width="15.140625" style="118" customWidth="1"/>
    <col min="14852" max="14852" width="9" style="118" bestFit="1" customWidth="1"/>
    <col min="14853" max="14853" width="16.28515625" style="118" customWidth="1"/>
    <col min="14854" max="14855" width="15.28515625" style="118" customWidth="1"/>
    <col min="14856" max="14856" width="15.5703125" style="118" customWidth="1"/>
    <col min="14857" max="14857" width="17.85546875" style="118" customWidth="1"/>
    <col min="14858" max="14858" width="44.7109375" style="118" customWidth="1"/>
    <col min="14859" max="14859" width="42.5703125" style="118" customWidth="1"/>
    <col min="14860" max="14860" width="41.85546875" style="118" customWidth="1"/>
    <col min="14861" max="14861" width="12.7109375" style="118" bestFit="1" customWidth="1"/>
    <col min="14862" max="14862" width="3.7109375" style="118" customWidth="1"/>
    <col min="14863" max="14863" width="10.85546875" style="118" customWidth="1"/>
    <col min="14864" max="15104" width="9.140625" style="118"/>
    <col min="15105" max="15105" width="4.42578125" style="118" customWidth="1"/>
    <col min="15106" max="15106" width="7.140625" style="118" bestFit="1" customWidth="1"/>
    <col min="15107" max="15107" width="15.140625" style="118" customWidth="1"/>
    <col min="15108" max="15108" width="9" style="118" bestFit="1" customWidth="1"/>
    <col min="15109" max="15109" width="16.28515625" style="118" customWidth="1"/>
    <col min="15110" max="15111" width="15.28515625" style="118" customWidth="1"/>
    <col min="15112" max="15112" width="15.5703125" style="118" customWidth="1"/>
    <col min="15113" max="15113" width="17.85546875" style="118" customWidth="1"/>
    <col min="15114" max="15114" width="44.7109375" style="118" customWidth="1"/>
    <col min="15115" max="15115" width="42.5703125" style="118" customWidth="1"/>
    <col min="15116" max="15116" width="41.85546875" style="118" customWidth="1"/>
    <col min="15117" max="15117" width="12.7109375" style="118" bestFit="1" customWidth="1"/>
    <col min="15118" max="15118" width="3.7109375" style="118" customWidth="1"/>
    <col min="15119" max="15119" width="10.85546875" style="118" customWidth="1"/>
    <col min="15120" max="15360" width="9.140625" style="118"/>
    <col min="15361" max="15361" width="4.42578125" style="118" customWidth="1"/>
    <col min="15362" max="15362" width="7.140625" style="118" bestFit="1" customWidth="1"/>
    <col min="15363" max="15363" width="15.140625" style="118" customWidth="1"/>
    <col min="15364" max="15364" width="9" style="118" bestFit="1" customWidth="1"/>
    <col min="15365" max="15365" width="16.28515625" style="118" customWidth="1"/>
    <col min="15366" max="15367" width="15.28515625" style="118" customWidth="1"/>
    <col min="15368" max="15368" width="15.5703125" style="118" customWidth="1"/>
    <col min="15369" max="15369" width="17.85546875" style="118" customWidth="1"/>
    <col min="15370" max="15370" width="44.7109375" style="118" customWidth="1"/>
    <col min="15371" max="15371" width="42.5703125" style="118" customWidth="1"/>
    <col min="15372" max="15372" width="41.85546875" style="118" customWidth="1"/>
    <col min="15373" max="15373" width="12.7109375" style="118" bestFit="1" customWidth="1"/>
    <col min="15374" max="15374" width="3.7109375" style="118" customWidth="1"/>
    <col min="15375" max="15375" width="10.85546875" style="118" customWidth="1"/>
    <col min="15376" max="15616" width="9.140625" style="118"/>
    <col min="15617" max="15617" width="4.42578125" style="118" customWidth="1"/>
    <col min="15618" max="15618" width="7.140625" style="118" bestFit="1" customWidth="1"/>
    <col min="15619" max="15619" width="15.140625" style="118" customWidth="1"/>
    <col min="15620" max="15620" width="9" style="118" bestFit="1" customWidth="1"/>
    <col min="15621" max="15621" width="16.28515625" style="118" customWidth="1"/>
    <col min="15622" max="15623" width="15.28515625" style="118" customWidth="1"/>
    <col min="15624" max="15624" width="15.5703125" style="118" customWidth="1"/>
    <col min="15625" max="15625" width="17.85546875" style="118" customWidth="1"/>
    <col min="15626" max="15626" width="44.7109375" style="118" customWidth="1"/>
    <col min="15627" max="15627" width="42.5703125" style="118" customWidth="1"/>
    <col min="15628" max="15628" width="41.85546875" style="118" customWidth="1"/>
    <col min="15629" max="15629" width="12.7109375" style="118" bestFit="1" customWidth="1"/>
    <col min="15630" max="15630" width="3.7109375" style="118" customWidth="1"/>
    <col min="15631" max="15631" width="10.85546875" style="118" customWidth="1"/>
    <col min="15632" max="15872" width="9.140625" style="118"/>
    <col min="15873" max="15873" width="4.42578125" style="118" customWidth="1"/>
    <col min="15874" max="15874" width="7.140625" style="118" bestFit="1" customWidth="1"/>
    <col min="15875" max="15875" width="15.140625" style="118" customWidth="1"/>
    <col min="15876" max="15876" width="9" style="118" bestFit="1" customWidth="1"/>
    <col min="15877" max="15877" width="16.28515625" style="118" customWidth="1"/>
    <col min="15878" max="15879" width="15.28515625" style="118" customWidth="1"/>
    <col min="15880" max="15880" width="15.5703125" style="118" customWidth="1"/>
    <col min="15881" max="15881" width="17.85546875" style="118" customWidth="1"/>
    <col min="15882" max="15882" width="44.7109375" style="118" customWidth="1"/>
    <col min="15883" max="15883" width="42.5703125" style="118" customWidth="1"/>
    <col min="15884" max="15884" width="41.85546875" style="118" customWidth="1"/>
    <col min="15885" max="15885" width="12.7109375" style="118" bestFit="1" customWidth="1"/>
    <col min="15886" max="15886" width="3.7109375" style="118" customWidth="1"/>
    <col min="15887" max="15887" width="10.85546875" style="118" customWidth="1"/>
    <col min="15888" max="16128" width="9.140625" style="118"/>
    <col min="16129" max="16129" width="4.42578125" style="118" customWidth="1"/>
    <col min="16130" max="16130" width="7.140625" style="118" bestFit="1" customWidth="1"/>
    <col min="16131" max="16131" width="15.140625" style="118" customWidth="1"/>
    <col min="16132" max="16132" width="9" style="118" bestFit="1" customWidth="1"/>
    <col min="16133" max="16133" width="16.28515625" style="118" customWidth="1"/>
    <col min="16134" max="16135" width="15.28515625" style="118" customWidth="1"/>
    <col min="16136" max="16136" width="15.5703125" style="118" customWidth="1"/>
    <col min="16137" max="16137" width="17.85546875" style="118" customWidth="1"/>
    <col min="16138" max="16138" width="44.7109375" style="118" customWidth="1"/>
    <col min="16139" max="16139" width="42.5703125" style="118" customWidth="1"/>
    <col min="16140" max="16140" width="41.85546875" style="118" customWidth="1"/>
    <col min="16141" max="16141" width="12.7109375" style="118" bestFit="1" customWidth="1"/>
    <col min="16142" max="16142" width="3.7109375" style="118" customWidth="1"/>
    <col min="16143" max="16143" width="10.85546875" style="118" customWidth="1"/>
    <col min="16144" max="16384" width="9.140625" style="118"/>
  </cols>
  <sheetData>
    <row r="1" spans="1:15" ht="21" thickBot="1" x14ac:dyDescent="0.25">
      <c r="A1" s="216" t="s">
        <v>619</v>
      </c>
      <c r="B1" s="217"/>
      <c r="C1" s="217"/>
      <c r="D1" s="217"/>
      <c r="E1" s="217"/>
      <c r="F1" s="218"/>
      <c r="G1" s="182"/>
      <c r="H1" s="111"/>
      <c r="I1" s="112"/>
      <c r="J1" s="113"/>
      <c r="K1" s="113"/>
      <c r="L1" s="114"/>
      <c r="M1" s="115"/>
      <c r="N1" s="116"/>
      <c r="O1" s="117"/>
    </row>
    <row r="2" spans="1:15" x14ac:dyDescent="0.2">
      <c r="A2" s="119"/>
      <c r="B2" s="120"/>
      <c r="C2" s="121"/>
      <c r="D2" s="120"/>
      <c r="E2" s="121"/>
      <c r="F2" s="120"/>
      <c r="G2" s="120"/>
      <c r="H2" s="121"/>
      <c r="I2" s="120"/>
      <c r="J2" s="120"/>
      <c r="K2" s="120"/>
      <c r="L2" s="120"/>
      <c r="M2" s="121"/>
      <c r="N2" s="122"/>
      <c r="O2" s="123"/>
    </row>
    <row r="3" spans="1:15" s="128" customFormat="1" ht="22.5" x14ac:dyDescent="0.2">
      <c r="A3" s="124" t="s">
        <v>468</v>
      </c>
      <c r="B3" s="125" t="s">
        <v>469</v>
      </c>
      <c r="C3" s="126" t="s">
        <v>470</v>
      </c>
      <c r="D3" s="125" t="s">
        <v>471</v>
      </c>
      <c r="E3" s="127" t="s">
        <v>472</v>
      </c>
      <c r="F3" s="125" t="s">
        <v>473</v>
      </c>
      <c r="G3" s="125" t="s">
        <v>367</v>
      </c>
      <c r="H3" s="125" t="s">
        <v>474</v>
      </c>
      <c r="I3" s="125" t="s">
        <v>475</v>
      </c>
      <c r="J3" s="125" t="s">
        <v>476</v>
      </c>
      <c r="K3" s="125" t="s">
        <v>345</v>
      </c>
      <c r="L3" s="125" t="s">
        <v>477</v>
      </c>
      <c r="M3" s="127" t="s">
        <v>478</v>
      </c>
      <c r="N3" s="214" t="s">
        <v>479</v>
      </c>
      <c r="O3" s="215"/>
    </row>
    <row r="4" spans="1:15" ht="123.75" x14ac:dyDescent="0.2">
      <c r="A4" s="129">
        <v>1</v>
      </c>
      <c r="B4" s="130" t="s">
        <v>650</v>
      </c>
      <c r="C4" s="131" t="s">
        <v>480</v>
      </c>
      <c r="D4" s="132" t="s">
        <v>481</v>
      </c>
      <c r="E4" s="133" t="s">
        <v>482</v>
      </c>
      <c r="F4" s="130" t="s">
        <v>176</v>
      </c>
      <c r="G4" s="134" t="s">
        <v>159</v>
      </c>
      <c r="H4" s="134" t="s">
        <v>370</v>
      </c>
      <c r="I4" s="135" t="s">
        <v>371</v>
      </c>
      <c r="J4" s="130" t="s">
        <v>483</v>
      </c>
      <c r="K4" s="130" t="s">
        <v>543</v>
      </c>
      <c r="L4" s="130" t="s">
        <v>523</v>
      </c>
      <c r="M4" s="136">
        <v>43889</v>
      </c>
      <c r="N4" s="137"/>
      <c r="O4" s="138" t="s">
        <v>59</v>
      </c>
    </row>
    <row r="5" spans="1:15" s="146" customFormat="1" ht="126" customHeight="1" x14ac:dyDescent="0.2">
      <c r="A5" s="139">
        <v>2</v>
      </c>
      <c r="B5" s="143" t="s">
        <v>651</v>
      </c>
      <c r="C5" s="141" t="s">
        <v>480</v>
      </c>
      <c r="D5" s="142">
        <v>43767</v>
      </c>
      <c r="E5" s="133" t="s">
        <v>482</v>
      </c>
      <c r="F5" s="130" t="s">
        <v>384</v>
      </c>
      <c r="G5" s="161" t="s">
        <v>159</v>
      </c>
      <c r="H5" s="134" t="s">
        <v>484</v>
      </c>
      <c r="I5" s="140" t="s">
        <v>485</v>
      </c>
      <c r="J5" s="161" t="s">
        <v>552</v>
      </c>
      <c r="K5" s="143" t="s">
        <v>542</v>
      </c>
      <c r="L5" s="143" t="s">
        <v>649</v>
      </c>
      <c r="M5" s="144">
        <v>44138</v>
      </c>
      <c r="N5" s="145"/>
      <c r="O5" s="138" t="s">
        <v>59</v>
      </c>
    </row>
    <row r="6" spans="1:15" s="146" customFormat="1" ht="48.75" customHeight="1" x14ac:dyDescent="0.2">
      <c r="A6" s="139">
        <v>3</v>
      </c>
      <c r="B6" s="143" t="s">
        <v>652</v>
      </c>
      <c r="C6" s="147" t="s">
        <v>486</v>
      </c>
      <c r="D6" s="140" t="s">
        <v>378</v>
      </c>
      <c r="E6" s="133" t="s">
        <v>379</v>
      </c>
      <c r="F6" s="130" t="s">
        <v>176</v>
      </c>
      <c r="G6" s="130" t="s">
        <v>159</v>
      </c>
      <c r="H6" s="134" t="s">
        <v>370</v>
      </c>
      <c r="I6" s="140" t="s">
        <v>485</v>
      </c>
      <c r="J6" s="143" t="s">
        <v>487</v>
      </c>
      <c r="K6" s="143" t="s">
        <v>545</v>
      </c>
      <c r="L6" s="143" t="s">
        <v>544</v>
      </c>
      <c r="M6" s="148" t="s">
        <v>488</v>
      </c>
      <c r="N6" s="145"/>
      <c r="O6" s="138" t="s">
        <v>59</v>
      </c>
    </row>
    <row r="7" spans="1:15" ht="90" x14ac:dyDescent="0.2">
      <c r="A7" s="166">
        <v>4</v>
      </c>
      <c r="B7" s="168" t="s">
        <v>653</v>
      </c>
      <c r="C7" s="165" t="s">
        <v>486</v>
      </c>
      <c r="D7" s="167" t="s">
        <v>525</v>
      </c>
      <c r="E7" s="163" t="s">
        <v>112</v>
      </c>
      <c r="F7" s="162" t="s">
        <v>384</v>
      </c>
      <c r="G7" s="162" t="s">
        <v>526</v>
      </c>
      <c r="H7" s="164" t="s">
        <v>527</v>
      </c>
      <c r="I7" s="167" t="s">
        <v>371</v>
      </c>
      <c r="J7" s="168" t="s">
        <v>528</v>
      </c>
      <c r="K7" s="168" t="s">
        <v>529</v>
      </c>
      <c r="L7" s="168" t="s">
        <v>648</v>
      </c>
      <c r="M7" s="189">
        <v>44138</v>
      </c>
      <c r="N7" s="169"/>
      <c r="O7" s="170" t="s">
        <v>59</v>
      </c>
    </row>
    <row r="8" spans="1:15" ht="112.5" x14ac:dyDescent="0.2">
      <c r="A8" s="149">
        <v>5</v>
      </c>
      <c r="B8" s="186" t="s">
        <v>654</v>
      </c>
      <c r="C8" s="185" t="s">
        <v>480</v>
      </c>
      <c r="D8" s="150" t="s">
        <v>637</v>
      </c>
      <c r="E8" s="133" t="s">
        <v>289</v>
      </c>
      <c r="F8" s="130" t="s">
        <v>638</v>
      </c>
      <c r="G8" s="130" t="s">
        <v>159</v>
      </c>
      <c r="H8" s="134" t="s">
        <v>484</v>
      </c>
      <c r="I8" s="140" t="s">
        <v>485</v>
      </c>
      <c r="J8" s="152" t="s">
        <v>640</v>
      </c>
      <c r="K8" s="152" t="s">
        <v>639</v>
      </c>
      <c r="L8" s="152" t="s">
        <v>641</v>
      </c>
      <c r="M8" s="151" t="s">
        <v>637</v>
      </c>
      <c r="N8" s="153"/>
      <c r="O8" s="154" t="s">
        <v>59</v>
      </c>
    </row>
    <row r="9" spans="1:15" ht="123.75" x14ac:dyDescent="0.2">
      <c r="A9" s="149">
        <v>6</v>
      </c>
      <c r="B9" s="186" t="s">
        <v>654</v>
      </c>
      <c r="C9" s="185" t="s">
        <v>480</v>
      </c>
      <c r="D9" s="229">
        <v>44147</v>
      </c>
      <c r="E9" s="133" t="s">
        <v>665</v>
      </c>
      <c r="F9" s="130" t="s">
        <v>666</v>
      </c>
      <c r="G9" s="130" t="s">
        <v>159</v>
      </c>
      <c r="H9" s="164" t="s">
        <v>484</v>
      </c>
      <c r="I9" s="140" t="s">
        <v>485</v>
      </c>
      <c r="J9" s="152" t="s">
        <v>669</v>
      </c>
      <c r="K9" s="152" t="s">
        <v>667</v>
      </c>
      <c r="L9" s="152" t="s">
        <v>668</v>
      </c>
      <c r="M9" s="189">
        <v>44147</v>
      </c>
      <c r="N9" s="153"/>
      <c r="O9" s="154" t="s">
        <v>59</v>
      </c>
    </row>
    <row r="10" spans="1:15" ht="42" customHeight="1" x14ac:dyDescent="0.2">
      <c r="A10" s="149"/>
      <c r="B10" s="150"/>
      <c r="C10" s="151"/>
      <c r="D10" s="150"/>
      <c r="E10" s="133"/>
      <c r="F10" s="130"/>
      <c r="G10" s="130"/>
      <c r="H10" s="134"/>
      <c r="I10" s="150"/>
      <c r="J10" s="152"/>
      <c r="K10" s="152"/>
      <c r="L10" s="152"/>
      <c r="M10" s="151"/>
      <c r="N10" s="153"/>
      <c r="O10" s="154"/>
    </row>
  </sheetData>
  <autoFilter ref="A3:O6" xr:uid="{E5053530-A5C6-424A-8C08-5B33029BA5DB}">
    <filterColumn colId="13" showButton="0"/>
  </autoFilter>
  <mergeCells count="2">
    <mergeCell ref="N3:O3"/>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N2"/>
  <sheetViews>
    <sheetView topLeftCell="C1" workbookViewId="0">
      <selection activeCell="J34" sqref="J34"/>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4" s="118" customFormat="1" ht="11.25" x14ac:dyDescent="0.2">
      <c r="A1" s="119"/>
      <c r="B1" s="120"/>
      <c r="C1" s="121"/>
      <c r="D1" s="120"/>
      <c r="E1" s="121"/>
      <c r="F1" s="120"/>
      <c r="G1" s="120"/>
      <c r="H1" s="121"/>
      <c r="I1" s="120"/>
      <c r="J1" s="120"/>
      <c r="K1" s="120"/>
      <c r="L1" s="120"/>
      <c r="M1" s="120"/>
      <c r="N1" s="123"/>
    </row>
    <row r="2" spans="1:14" s="128" customFormat="1" ht="22.5" x14ac:dyDescent="0.2">
      <c r="A2" s="124" t="s">
        <v>468</v>
      </c>
      <c r="B2" s="125" t="s">
        <v>469</v>
      </c>
      <c r="C2" s="126" t="s">
        <v>470</v>
      </c>
      <c r="D2" s="125" t="s">
        <v>471</v>
      </c>
      <c r="E2" s="127" t="s">
        <v>472</v>
      </c>
      <c r="F2" s="125" t="s">
        <v>473</v>
      </c>
      <c r="G2" s="125" t="s">
        <v>367</v>
      </c>
      <c r="H2" s="125" t="s">
        <v>474</v>
      </c>
      <c r="I2" s="125" t="s">
        <v>475</v>
      </c>
      <c r="J2" s="125" t="s">
        <v>476</v>
      </c>
      <c r="K2" s="125" t="s">
        <v>345</v>
      </c>
      <c r="L2" s="125" t="s">
        <v>477</v>
      </c>
      <c r="M2" s="125" t="s">
        <v>478</v>
      </c>
      <c r="N2" s="160" t="s">
        <v>489</v>
      </c>
    </row>
  </sheetData>
  <autoFilter ref="A2:N2" xr:uid="{821DAF37-06AE-4F0A-9574-23860ACB4FC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27"/>
  <sheetViews>
    <sheetView zoomScale="80" zoomScaleNormal="80" workbookViewId="0">
      <pane xSplit="7" ySplit="6" topLeftCell="H24" activePane="bottomRight" state="frozen"/>
      <selection pane="topRight" activeCell="G1" sqref="G1"/>
      <selection pane="bottomLeft" activeCell="A7" sqref="A7"/>
      <selection pane="bottomRight" activeCell="O28" sqref="O28"/>
    </sheetView>
  </sheetViews>
  <sheetFormatPr defaultColWidth="9.140625" defaultRowHeight="12.75" x14ac:dyDescent="0.2"/>
  <cols>
    <col min="1" max="1" width="1.85546875" style="9" customWidth="1"/>
    <col min="2" max="2" width="11.5703125" style="9" customWidth="1"/>
    <col min="3" max="3" width="9.140625" style="9" customWidth="1"/>
    <col min="4" max="4" width="12.42578125" style="10" customWidth="1"/>
    <col min="5" max="6" width="13.42578125" style="9" customWidth="1"/>
    <col min="7" max="8" width="45.28515625" style="9" customWidth="1"/>
    <col min="9"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2" style="10" customWidth="1"/>
    <col min="26" max="26" width="13.85546875" style="9" customWidth="1"/>
    <col min="27" max="16384" width="9.140625" style="9"/>
  </cols>
  <sheetData>
    <row r="1" spans="2:26" x14ac:dyDescent="0.2">
      <c r="M1" s="11"/>
      <c r="N1" s="11"/>
      <c r="O1" s="12"/>
      <c r="P1" s="12"/>
      <c r="W1" s="12"/>
      <c r="X1" s="12"/>
    </row>
    <row r="2" spans="2:26" x14ac:dyDescent="0.2">
      <c r="B2" s="22"/>
      <c r="C2" s="22" t="s">
        <v>26</v>
      </c>
      <c r="D2" s="23" t="s">
        <v>620</v>
      </c>
      <c r="M2" s="11"/>
      <c r="N2" s="11"/>
      <c r="O2" s="12"/>
      <c r="P2" s="12"/>
      <c r="W2" s="12"/>
      <c r="X2" s="12"/>
      <c r="Y2" s="23" t="s">
        <v>74</v>
      </c>
    </row>
    <row r="3" spans="2:26" x14ac:dyDescent="0.2">
      <c r="B3" s="22"/>
      <c r="C3" s="22" t="s">
        <v>27</v>
      </c>
      <c r="D3" s="47">
        <v>44138</v>
      </c>
      <c r="E3" s="45"/>
      <c r="J3" s="45"/>
      <c r="M3" s="11"/>
      <c r="N3" s="11"/>
      <c r="O3" s="12"/>
      <c r="P3" s="12"/>
      <c r="W3" s="12"/>
      <c r="X3" s="12"/>
    </row>
    <row r="4" spans="2:26" ht="15" x14ac:dyDescent="0.2">
      <c r="B4" s="13"/>
      <c r="C4" s="13"/>
      <c r="E4" s="14"/>
      <c r="J4" s="14"/>
    </row>
    <row r="5" spans="2:26" s="15" customFormat="1" ht="12.75" customHeight="1" x14ac:dyDescent="0.2">
      <c r="B5" s="227" t="s">
        <v>22</v>
      </c>
      <c r="C5" s="219"/>
      <c r="D5" s="219"/>
      <c r="E5" s="219"/>
      <c r="F5" s="219"/>
      <c r="G5" s="219"/>
      <c r="H5" s="171"/>
      <c r="I5" s="109"/>
      <c r="J5" s="109"/>
      <c r="K5" s="109"/>
      <c r="L5" s="219"/>
      <c r="M5" s="219"/>
      <c r="N5" s="219"/>
      <c r="O5" s="220"/>
      <c r="P5" s="51"/>
      <c r="Q5" s="221" t="s">
        <v>21</v>
      </c>
      <c r="R5" s="222"/>
      <c r="S5" s="223"/>
      <c r="T5" s="223"/>
      <c r="U5" s="223"/>
      <c r="V5" s="223"/>
      <c r="W5" s="224"/>
      <c r="X5" s="51"/>
      <c r="Y5" s="225" t="s">
        <v>20</v>
      </c>
      <c r="Z5" s="226"/>
    </row>
    <row r="6" spans="2:26" s="29" customFormat="1" ht="49.5" x14ac:dyDescent="0.2">
      <c r="B6" s="110" t="s">
        <v>442</v>
      </c>
      <c r="C6" s="24" t="s">
        <v>17</v>
      </c>
      <c r="D6" s="25" t="s">
        <v>35</v>
      </c>
      <c r="E6" s="26" t="s">
        <v>36</v>
      </c>
      <c r="F6" s="26" t="s">
        <v>34</v>
      </c>
      <c r="G6" s="26" t="s">
        <v>75</v>
      </c>
      <c r="H6" s="26" t="s">
        <v>345</v>
      </c>
      <c r="I6" s="26" t="s">
        <v>16</v>
      </c>
      <c r="J6" s="105" t="s">
        <v>367</v>
      </c>
      <c r="K6" s="105" t="s">
        <v>37</v>
      </c>
      <c r="L6" s="26" t="s">
        <v>15</v>
      </c>
      <c r="M6" s="27" t="s">
        <v>14</v>
      </c>
      <c r="N6" s="27" t="s">
        <v>28</v>
      </c>
      <c r="O6" s="26" t="s">
        <v>38</v>
      </c>
      <c r="P6" s="28" t="s">
        <v>39</v>
      </c>
      <c r="Q6" s="28" t="s">
        <v>13</v>
      </c>
      <c r="R6" s="26" t="s">
        <v>12</v>
      </c>
      <c r="S6" s="26" t="s">
        <v>108</v>
      </c>
      <c r="T6" s="26" t="s">
        <v>11</v>
      </c>
      <c r="U6" s="27" t="s">
        <v>29</v>
      </c>
      <c r="V6" s="27" t="s">
        <v>30</v>
      </c>
      <c r="W6" s="26" t="s">
        <v>40</v>
      </c>
      <c r="X6" s="28" t="s">
        <v>41</v>
      </c>
      <c r="Y6" s="25" t="s">
        <v>642</v>
      </c>
      <c r="Z6" s="26" t="s">
        <v>42</v>
      </c>
    </row>
    <row r="8" spans="2:26" s="37" customFormat="1" ht="84" x14ac:dyDescent="0.2">
      <c r="B8" s="30" t="s">
        <v>176</v>
      </c>
      <c r="C8" s="30" t="s">
        <v>325</v>
      </c>
      <c r="D8" s="31">
        <v>43818</v>
      </c>
      <c r="E8" s="32" t="s">
        <v>295</v>
      </c>
      <c r="F8" s="32" t="s">
        <v>176</v>
      </c>
      <c r="G8" s="32" t="s">
        <v>557</v>
      </c>
      <c r="H8" s="32" t="s">
        <v>558</v>
      </c>
      <c r="I8" s="32" t="s">
        <v>240</v>
      </c>
      <c r="J8" s="32" t="s">
        <v>368</v>
      </c>
      <c r="K8" s="32" t="s">
        <v>370</v>
      </c>
      <c r="L8" s="32" t="s">
        <v>306</v>
      </c>
      <c r="M8" s="32" t="s">
        <v>5</v>
      </c>
      <c r="N8" s="34" t="s">
        <v>4</v>
      </c>
      <c r="O8" s="35" t="str">
        <f>IF(N8=0," ",IF(M8=0," ",VLOOKUP(N8,'[1]Risk Matrix'!$B$3:$G$8,MATCH(M8,'[1]Risk Matrix'!$B$3:$G$3,0),FALSE)))</f>
        <v>High</v>
      </c>
      <c r="P8" s="35"/>
      <c r="Q8" s="32" t="s">
        <v>372</v>
      </c>
      <c r="R8" s="36" t="s">
        <v>159</v>
      </c>
      <c r="S8" s="31"/>
      <c r="T8" s="32" t="s">
        <v>632</v>
      </c>
      <c r="U8" s="32" t="s">
        <v>5</v>
      </c>
      <c r="V8" s="34" t="s">
        <v>6</v>
      </c>
      <c r="W8" s="35" t="str">
        <f>IF(V8=0," ",IF(U8=0," ",VLOOKUP(V8,'[1]Risk Matrix'!$B$3:$G$8,MATCH(U8,'[1]Risk Matrix'!$B$3:$G$3,0),FALSE)))</f>
        <v>High</v>
      </c>
      <c r="X8" s="35"/>
      <c r="Y8" s="31">
        <v>44105</v>
      </c>
      <c r="Z8" s="32" t="s">
        <v>59</v>
      </c>
    </row>
    <row r="9" spans="2:26" s="37" customFormat="1" ht="48" x14ac:dyDescent="0.2">
      <c r="B9" s="30" t="s">
        <v>176</v>
      </c>
      <c r="C9" s="30" t="s">
        <v>311</v>
      </c>
      <c r="D9" s="31" t="s">
        <v>305</v>
      </c>
      <c r="E9" s="32" t="s">
        <v>295</v>
      </c>
      <c r="F9" s="32" t="s">
        <v>176</v>
      </c>
      <c r="G9" s="32" t="s">
        <v>373</v>
      </c>
      <c r="H9" s="32" t="s">
        <v>559</v>
      </c>
      <c r="I9" s="32" t="s">
        <v>307</v>
      </c>
      <c r="J9" s="32" t="s">
        <v>368</v>
      </c>
      <c r="K9" s="32" t="s">
        <v>370</v>
      </c>
      <c r="L9" s="32" t="s">
        <v>522</v>
      </c>
      <c r="M9" s="32" t="s">
        <v>9</v>
      </c>
      <c r="N9" s="34" t="s">
        <v>8</v>
      </c>
      <c r="O9" s="35" t="str">
        <f>IF(N9=0," ",IF(M9=0," ",VLOOKUP(N9,'[1]Risk Matrix'!$B$3:$G$8,MATCH(M9,'[1]Risk Matrix'!$B$3:$G$3,0),FALSE)))</f>
        <v>Low</v>
      </c>
      <c r="P9" s="35"/>
      <c r="Q9" s="32" t="s">
        <v>514</v>
      </c>
      <c r="R9" s="36" t="s">
        <v>159</v>
      </c>
      <c r="S9" s="73"/>
      <c r="T9" s="32" t="s">
        <v>633</v>
      </c>
      <c r="U9" s="32" t="s">
        <v>9</v>
      </c>
      <c r="V9" s="34" t="s">
        <v>8</v>
      </c>
      <c r="W9" s="35" t="str">
        <f>IF(V9=0," ",IF(U9=0," ",VLOOKUP(V9,'[1]Risk Matrix'!$B$3:$G$8,MATCH(U9,'[1]Risk Matrix'!$B$3:$G$3,0),FALSE)))</f>
        <v>Low</v>
      </c>
      <c r="X9" s="35"/>
      <c r="Y9" s="31">
        <v>44105</v>
      </c>
      <c r="Z9" s="32" t="s">
        <v>59</v>
      </c>
    </row>
    <row r="10" spans="2:26" s="37" customFormat="1" ht="60" x14ac:dyDescent="0.2">
      <c r="B10" s="30" t="s">
        <v>443</v>
      </c>
      <c r="C10" s="30" t="s">
        <v>387</v>
      </c>
      <c r="D10" s="31" t="s">
        <v>378</v>
      </c>
      <c r="E10" s="32" t="s">
        <v>379</v>
      </c>
      <c r="F10" s="32" t="s">
        <v>176</v>
      </c>
      <c r="G10" s="32" t="s">
        <v>560</v>
      </c>
      <c r="H10" s="32" t="s">
        <v>561</v>
      </c>
      <c r="I10" s="32" t="s">
        <v>240</v>
      </c>
      <c r="J10" s="32" t="s">
        <v>289</v>
      </c>
      <c r="K10" s="32" t="s">
        <v>502</v>
      </c>
      <c r="L10" s="32" t="s">
        <v>381</v>
      </c>
      <c r="M10" s="32" t="s">
        <v>7</v>
      </c>
      <c r="N10" s="34" t="s">
        <v>4</v>
      </c>
      <c r="O10" s="35" t="str">
        <f>IF(N10=0," ",IF(M10=0," ",VLOOKUP(N10,'[1]Risk Matrix'!$B$3:$G$8,MATCH(M10,'[1]Risk Matrix'!$B$3:$G$3,0),FALSE)))</f>
        <v>Medium</v>
      </c>
      <c r="P10" s="35"/>
      <c r="Q10" s="32" t="s">
        <v>380</v>
      </c>
      <c r="R10" s="36" t="s">
        <v>159</v>
      </c>
      <c r="S10" s="31"/>
      <c r="T10" s="32" t="s">
        <v>550</v>
      </c>
      <c r="U10" s="32"/>
      <c r="V10" s="34"/>
      <c r="W10" s="35"/>
      <c r="X10" s="35"/>
      <c r="Y10" s="31">
        <v>44105</v>
      </c>
      <c r="Z10" s="32" t="s">
        <v>59</v>
      </c>
    </row>
    <row r="11" spans="2:26" s="37" customFormat="1" ht="48" x14ac:dyDescent="0.2">
      <c r="B11" s="30" t="s">
        <v>443</v>
      </c>
      <c r="C11" s="30" t="s">
        <v>388</v>
      </c>
      <c r="D11" s="31" t="s">
        <v>378</v>
      </c>
      <c r="E11" s="32" t="s">
        <v>379</v>
      </c>
      <c r="F11" s="32" t="s">
        <v>176</v>
      </c>
      <c r="G11" s="32" t="s">
        <v>562</v>
      </c>
      <c r="H11" s="32" t="s">
        <v>563</v>
      </c>
      <c r="I11" s="32" t="s">
        <v>382</v>
      </c>
      <c r="J11" s="32" t="s">
        <v>368</v>
      </c>
      <c r="K11" s="32" t="s">
        <v>370</v>
      </c>
      <c r="L11" s="32" t="s">
        <v>383</v>
      </c>
      <c r="M11" s="32" t="s">
        <v>7</v>
      </c>
      <c r="N11" s="34" t="s">
        <v>6</v>
      </c>
      <c r="O11" s="35" t="str">
        <f>IF(N11=0," ",IF(M11=0," ",VLOOKUP(N11,'[1]Risk Matrix'!$B$3:$G$8,MATCH(M11,'[1]Risk Matrix'!$B$3:$G$3,0),FALSE)))</f>
        <v>Medium</v>
      </c>
      <c r="P11" s="35"/>
      <c r="Q11" s="32"/>
      <c r="R11" s="36" t="s">
        <v>159</v>
      </c>
      <c r="S11" s="31"/>
      <c r="T11" s="32" t="s">
        <v>546</v>
      </c>
      <c r="U11" s="32"/>
      <c r="V11" s="34"/>
      <c r="W11" s="35"/>
      <c r="X11" s="35"/>
      <c r="Y11" s="31">
        <v>44105</v>
      </c>
      <c r="Z11" s="32" t="s">
        <v>59</v>
      </c>
    </row>
    <row r="12" spans="2:26" s="37" customFormat="1" ht="60.75" customHeight="1" x14ac:dyDescent="0.2">
      <c r="B12" s="30" t="s">
        <v>443</v>
      </c>
      <c r="C12" s="30" t="s">
        <v>441</v>
      </c>
      <c r="D12" s="31" t="s">
        <v>378</v>
      </c>
      <c r="E12" s="32" t="s">
        <v>379</v>
      </c>
      <c r="F12" s="33" t="s">
        <v>176</v>
      </c>
      <c r="G12" s="32" t="s">
        <v>564</v>
      </c>
      <c r="H12" s="32" t="s">
        <v>565</v>
      </c>
      <c r="I12" s="32" t="s">
        <v>240</v>
      </c>
      <c r="J12" s="32" t="s">
        <v>368</v>
      </c>
      <c r="K12" s="32" t="s">
        <v>370</v>
      </c>
      <c r="L12" s="32" t="s">
        <v>385</v>
      </c>
      <c r="M12" s="32" t="s">
        <v>9</v>
      </c>
      <c r="N12" s="34" t="s">
        <v>6</v>
      </c>
      <c r="O12" s="35" t="str">
        <f>IF(N12=0," ",IF(M12=0," ",VLOOKUP(N12,'[1]Risk Matrix'!$B$3:$G$8,MATCH(M12,'[1]Risk Matrix'!$B$3:$G$3,0),FALSE)))</f>
        <v>Medium</v>
      </c>
      <c r="P12" s="35"/>
      <c r="Q12" s="32" t="s">
        <v>516</v>
      </c>
      <c r="R12" s="36" t="s">
        <v>159</v>
      </c>
      <c r="S12" s="31"/>
      <c r="T12" s="32" t="s">
        <v>515</v>
      </c>
      <c r="U12" s="32"/>
      <c r="V12" s="34"/>
      <c r="W12" s="35"/>
      <c r="X12" s="35"/>
      <c r="Y12" s="31">
        <v>44105</v>
      </c>
      <c r="Z12" s="32" t="s">
        <v>59</v>
      </c>
    </row>
    <row r="13" spans="2:26" s="37" customFormat="1" ht="60" x14ac:dyDescent="0.2">
      <c r="B13" s="30" t="s">
        <v>443</v>
      </c>
      <c r="C13" s="30" t="s">
        <v>615</v>
      </c>
      <c r="D13" s="31" t="s">
        <v>517</v>
      </c>
      <c r="E13" s="32" t="s">
        <v>518</v>
      </c>
      <c r="F13" s="33" t="s">
        <v>519</v>
      </c>
      <c r="G13" s="32" t="s">
        <v>566</v>
      </c>
      <c r="H13" s="32" t="s">
        <v>567</v>
      </c>
      <c r="I13" s="32" t="s">
        <v>240</v>
      </c>
      <c r="J13" s="32" t="s">
        <v>368</v>
      </c>
      <c r="K13" s="32" t="s">
        <v>370</v>
      </c>
      <c r="L13" s="32" t="s">
        <v>520</v>
      </c>
      <c r="M13" s="32" t="s">
        <v>9</v>
      </c>
      <c r="N13" s="34" t="s">
        <v>6</v>
      </c>
      <c r="O13" s="35" t="str">
        <f>IF(N13=0," ",IF(M13=0," ",VLOOKUP(N13,'[1]Risk Matrix'!$B$3:$G$8,MATCH(M13,'[1]Risk Matrix'!$B$3:$G$3,0),FALSE)))</f>
        <v>Medium</v>
      </c>
      <c r="P13" s="35"/>
      <c r="Q13" s="32" t="s">
        <v>521</v>
      </c>
      <c r="R13" s="36" t="s">
        <v>504</v>
      </c>
      <c r="S13" s="31"/>
      <c r="T13" s="32" t="s">
        <v>547</v>
      </c>
      <c r="U13" s="32"/>
      <c r="V13" s="34"/>
      <c r="W13" s="35"/>
      <c r="X13" s="35"/>
      <c r="Y13" s="31">
        <v>44105</v>
      </c>
      <c r="Z13" s="32" t="s">
        <v>59</v>
      </c>
    </row>
    <row r="14" spans="2:26" s="37" customFormat="1" ht="72" x14ac:dyDescent="0.2">
      <c r="B14" s="74" t="s">
        <v>176</v>
      </c>
      <c r="C14" s="74" t="s">
        <v>614</v>
      </c>
      <c r="D14" s="175">
        <v>43235</v>
      </c>
      <c r="E14" s="44" t="s">
        <v>91</v>
      </c>
      <c r="F14" s="50" t="s">
        <v>507</v>
      </c>
      <c r="G14" s="44" t="s">
        <v>594</v>
      </c>
      <c r="H14" s="44" t="s">
        <v>595</v>
      </c>
      <c r="I14" s="44" t="s">
        <v>33</v>
      </c>
      <c r="J14" s="44" t="s">
        <v>604</v>
      </c>
      <c r="K14" s="44" t="s">
        <v>596</v>
      </c>
      <c r="L14" s="44" t="s">
        <v>54</v>
      </c>
      <c r="M14" s="44" t="s">
        <v>5</v>
      </c>
      <c r="N14" s="174" t="s">
        <v>4</v>
      </c>
      <c r="O14" s="35" t="str">
        <f>IF(N14=0," ",IF(M14=0," ",VLOOKUP(N14,'[2]Risk Matrix'!$B$3:$G$8,MATCH(M14,'[2]Risk Matrix'!$B$3:$G$3,0),FALSE)))</f>
        <v>High</v>
      </c>
      <c r="P14" s="35"/>
      <c r="Q14" s="44" t="s">
        <v>606</v>
      </c>
      <c r="R14" s="44" t="s">
        <v>503</v>
      </c>
      <c r="S14" s="175">
        <v>44286</v>
      </c>
      <c r="T14" s="44" t="s">
        <v>605</v>
      </c>
      <c r="U14" s="44" t="s">
        <v>7</v>
      </c>
      <c r="V14" s="174" t="s">
        <v>6</v>
      </c>
      <c r="W14" s="35" t="str">
        <f>IF(V14=0," ",IF(U14=0," ",VLOOKUP(V14,'[2]Risk Matrix'!$B$3:$G$8,MATCH(U14,'[2]Risk Matrix'!$B$3:$G$3,0),FALSE)))</f>
        <v>Medium</v>
      </c>
      <c r="X14" s="35"/>
      <c r="Y14" s="31">
        <v>44084</v>
      </c>
      <c r="Z14" s="32" t="s">
        <v>59</v>
      </c>
    </row>
    <row r="15" spans="2:26" s="37" customFormat="1" ht="96" x14ac:dyDescent="0.2">
      <c r="B15" s="30" t="s">
        <v>444</v>
      </c>
      <c r="C15" s="30" t="s">
        <v>389</v>
      </c>
      <c r="D15" s="31">
        <v>43413</v>
      </c>
      <c r="E15" s="32" t="s">
        <v>112</v>
      </c>
      <c r="F15" s="32" t="s">
        <v>144</v>
      </c>
      <c r="G15" s="44" t="s">
        <v>568</v>
      </c>
      <c r="H15" s="44" t="s">
        <v>569</v>
      </c>
      <c r="I15" s="32" t="s">
        <v>32</v>
      </c>
      <c r="J15" s="32" t="s">
        <v>379</v>
      </c>
      <c r="K15" s="32" t="s">
        <v>113</v>
      </c>
      <c r="L15" s="32" t="s">
        <v>149</v>
      </c>
      <c r="M15" s="32" t="s">
        <v>7</v>
      </c>
      <c r="N15" s="34" t="s">
        <v>6</v>
      </c>
      <c r="O15" s="35" t="str">
        <f>IF(N15=0," ",IF(M15=0," ",VLOOKUP(N15,'Risk Matrix'!$B$3:$G$8,MATCH(M15,'Risk Matrix'!$B$3:$G$3,0),FALSE)))</f>
        <v>Medium</v>
      </c>
      <c r="P15" s="35"/>
      <c r="Q15" s="32" t="s">
        <v>114</v>
      </c>
      <c r="R15" s="36" t="s">
        <v>112</v>
      </c>
      <c r="S15" s="31"/>
      <c r="T15" s="44" t="s">
        <v>296</v>
      </c>
      <c r="U15" s="32" t="s">
        <v>9</v>
      </c>
      <c r="V15" s="34" t="s">
        <v>0</v>
      </c>
      <c r="W15" s="35" t="str">
        <f>IF(V15=0," ",IF(U15=0," ",VLOOKUP(V15,'[2]Risk Matrix'!$B$3:$G$8,MATCH(U15,'[2]Risk Matrix'!$B$3:$G$3,0),FALSE)))</f>
        <v>Low</v>
      </c>
      <c r="X15" s="35"/>
      <c r="Y15" s="31" t="s">
        <v>662</v>
      </c>
      <c r="Z15" s="32" t="s">
        <v>59</v>
      </c>
    </row>
    <row r="16" spans="2:26" s="37" customFormat="1" ht="117" customHeight="1" x14ac:dyDescent="0.2">
      <c r="B16" s="30" t="s">
        <v>444</v>
      </c>
      <c r="C16" s="30" t="s">
        <v>392</v>
      </c>
      <c r="D16" s="31">
        <v>43413</v>
      </c>
      <c r="E16" s="32" t="s">
        <v>112</v>
      </c>
      <c r="F16" s="32" t="s">
        <v>148</v>
      </c>
      <c r="G16" s="32" t="s">
        <v>549</v>
      </c>
      <c r="H16" s="32" t="s">
        <v>571</v>
      </c>
      <c r="I16" s="32" t="s">
        <v>33</v>
      </c>
      <c r="J16" s="32" t="s">
        <v>379</v>
      </c>
      <c r="K16" s="32" t="s">
        <v>113</v>
      </c>
      <c r="L16" s="32" t="s">
        <v>149</v>
      </c>
      <c r="M16" s="32" t="s">
        <v>9</v>
      </c>
      <c r="N16" s="34" t="s">
        <v>8</v>
      </c>
      <c r="O16" s="35" t="str">
        <f>IF(N16=0," ",IF(M16=0," ",VLOOKUP(N16,'Risk Matrix'!$B$3:$G$8,MATCH(M16,'Risk Matrix'!$B$3:$G$3,0),FALSE)))</f>
        <v>Low</v>
      </c>
      <c r="P16" s="35"/>
      <c r="Q16" s="32" t="s">
        <v>601</v>
      </c>
      <c r="R16" s="36" t="s">
        <v>112</v>
      </c>
      <c r="S16" s="31"/>
      <c r="T16" s="32" t="s">
        <v>663</v>
      </c>
      <c r="U16" s="32" t="s">
        <v>9</v>
      </c>
      <c r="V16" s="34" t="s">
        <v>8</v>
      </c>
      <c r="W16" s="35" t="str">
        <f>IF(V16=0," ",IF(U16=0," ",VLOOKUP(V16,'[2]Risk Matrix'!$B$3:$G$8,MATCH(U16,'[2]Risk Matrix'!$B$3:$G$3,0),FALSE)))</f>
        <v>Low</v>
      </c>
      <c r="X16" s="35"/>
      <c r="Y16" s="31" t="s">
        <v>662</v>
      </c>
      <c r="Z16" s="32" t="s">
        <v>59</v>
      </c>
    </row>
    <row r="17" spans="2:26" s="37" customFormat="1" ht="70.5" customHeight="1" x14ac:dyDescent="0.2">
      <c r="B17" s="30" t="s">
        <v>447</v>
      </c>
      <c r="C17" s="30" t="s">
        <v>399</v>
      </c>
      <c r="D17" s="49">
        <v>43662</v>
      </c>
      <c r="E17" s="32" t="s">
        <v>134</v>
      </c>
      <c r="F17" s="32" t="s">
        <v>144</v>
      </c>
      <c r="G17" s="32" t="s">
        <v>578</v>
      </c>
      <c r="H17" s="32" t="s">
        <v>580</v>
      </c>
      <c r="I17" s="32" t="s">
        <v>579</v>
      </c>
      <c r="J17" s="32" t="s">
        <v>379</v>
      </c>
      <c r="K17" s="32" t="s">
        <v>134</v>
      </c>
      <c r="L17" s="32" t="s">
        <v>181</v>
      </c>
      <c r="M17" s="32" t="s">
        <v>7</v>
      </c>
      <c r="N17" s="34" t="s">
        <v>6</v>
      </c>
      <c r="O17" s="35" t="str">
        <f>IF(N17=0," ",IF(M17=0," ",VLOOKUP(N17,'[3]Risk Matrix'!$B$3:$G$8,MATCH(M17,'[3]Risk Matrix'!$B$3:$G$3,0),FALSE)))</f>
        <v>Medium</v>
      </c>
      <c r="P17" s="35"/>
      <c r="Q17" s="32" t="s">
        <v>218</v>
      </c>
      <c r="R17" s="36" t="s">
        <v>504</v>
      </c>
      <c r="S17" s="31" t="s">
        <v>137</v>
      </c>
      <c r="T17" s="32" t="s">
        <v>602</v>
      </c>
      <c r="U17" s="32" t="s">
        <v>9</v>
      </c>
      <c r="V17" s="34" t="s">
        <v>6</v>
      </c>
      <c r="W17" s="35" t="str">
        <f>IF(V17=0," ",IF(U17=0," ",VLOOKUP(V17,'[2]Risk Matrix'!$B$3:$G$8,MATCH(U17,'[2]Risk Matrix'!$B$3:$G$3,0),FALSE)))</f>
        <v>Medium</v>
      </c>
      <c r="X17" s="35"/>
      <c r="Y17" s="72">
        <v>44137</v>
      </c>
      <c r="Z17" s="32" t="s">
        <v>59</v>
      </c>
    </row>
    <row r="18" spans="2:26" s="67" customFormat="1" ht="108" x14ac:dyDescent="0.2">
      <c r="B18" s="30" t="s">
        <v>186</v>
      </c>
      <c r="C18" s="30" t="s">
        <v>353</v>
      </c>
      <c r="D18" s="48">
        <v>43935</v>
      </c>
      <c r="E18" s="32" t="s">
        <v>338</v>
      </c>
      <c r="F18" s="32" t="s">
        <v>144</v>
      </c>
      <c r="G18" s="32" t="s">
        <v>582</v>
      </c>
      <c r="H18" s="173" t="s">
        <v>603</v>
      </c>
      <c r="I18" s="32" t="s">
        <v>33</v>
      </c>
      <c r="J18" s="32" t="s">
        <v>379</v>
      </c>
      <c r="K18" s="32" t="s">
        <v>182</v>
      </c>
      <c r="L18" s="32" t="s">
        <v>284</v>
      </c>
      <c r="M18" s="32" t="s">
        <v>5</v>
      </c>
      <c r="N18" s="34" t="s">
        <v>2</v>
      </c>
      <c r="O18" s="81" t="str">
        <f>IF(N18=0," ",IF(M18=0," ",VLOOKUP(N18,'[4]Risk Matrix'!$B$3:$G$8,MATCH(M18,'[4]Risk Matrix'!$B$3:$G$3,0),FALSE)))</f>
        <v>High</v>
      </c>
      <c r="P18" s="81"/>
      <c r="Q18" s="32" t="s">
        <v>581</v>
      </c>
      <c r="R18" s="36" t="s">
        <v>341</v>
      </c>
      <c r="S18" s="31" t="s">
        <v>137</v>
      </c>
      <c r="T18" s="32" t="s">
        <v>530</v>
      </c>
      <c r="U18" s="32" t="s">
        <v>7</v>
      </c>
      <c r="V18" s="34" t="s">
        <v>2</v>
      </c>
      <c r="W18" s="35" t="str">
        <f>IF(V18=0," ",IF(U18=0," ",VLOOKUP(V18,'[2]Risk Matrix'!$B$3:$G$8,MATCH(U18,'[2]Risk Matrix'!$B$3:$G$3,0),FALSE)))</f>
        <v>High</v>
      </c>
      <c r="X18" s="81"/>
      <c r="Y18" s="72">
        <v>44137</v>
      </c>
      <c r="Z18" s="32" t="s">
        <v>59</v>
      </c>
    </row>
    <row r="19" spans="2:26" s="67" customFormat="1" ht="131.25" customHeight="1" x14ac:dyDescent="0.2">
      <c r="B19" s="30" t="s">
        <v>186</v>
      </c>
      <c r="C19" s="30" t="s">
        <v>404</v>
      </c>
      <c r="D19" s="31" t="s">
        <v>343</v>
      </c>
      <c r="E19" s="32" t="s">
        <v>182</v>
      </c>
      <c r="F19" s="33" t="s">
        <v>144</v>
      </c>
      <c r="G19" s="32" t="s">
        <v>583</v>
      </c>
      <c r="H19" s="32" t="s">
        <v>584</v>
      </c>
      <c r="I19" s="32" t="s">
        <v>33</v>
      </c>
      <c r="J19" s="32" t="s">
        <v>379</v>
      </c>
      <c r="K19" s="32" t="s">
        <v>182</v>
      </c>
      <c r="L19" s="32" t="s">
        <v>284</v>
      </c>
      <c r="M19" s="32" t="s">
        <v>9</v>
      </c>
      <c r="N19" s="34" t="s">
        <v>6</v>
      </c>
      <c r="O19" s="184" t="str">
        <f>IF(N19=0," ",IF(M19=0," ",VLOOKUP(N19,'[4]Risk Matrix'!$B$3:$G$8,MATCH(M19,'[4]Risk Matrix'!$B$3:$G$3,0),FALSE)))</f>
        <v>Medium</v>
      </c>
      <c r="P19" s="81"/>
      <c r="Q19" s="32" t="s">
        <v>551</v>
      </c>
      <c r="R19" s="36" t="s">
        <v>341</v>
      </c>
      <c r="S19" s="31" t="s">
        <v>137</v>
      </c>
      <c r="T19" s="32" t="s">
        <v>457</v>
      </c>
      <c r="U19" s="32" t="s">
        <v>9</v>
      </c>
      <c r="V19" s="34" t="s">
        <v>6</v>
      </c>
      <c r="W19" s="35" t="str">
        <f>IF(V19=0," ",IF(U19=0," ",VLOOKUP(V19,'[2]Risk Matrix'!$B$3:$G$8,MATCH(U19,'[2]Risk Matrix'!$B$3:$G$3,0),FALSE)))</f>
        <v>Medium</v>
      </c>
      <c r="X19" s="81"/>
      <c r="Y19" s="72">
        <v>44137</v>
      </c>
      <c r="Z19" s="32" t="s">
        <v>59</v>
      </c>
    </row>
    <row r="20" spans="2:26" s="67" customFormat="1" ht="119.25" customHeight="1" x14ac:dyDescent="0.2">
      <c r="B20" s="30" t="s">
        <v>186</v>
      </c>
      <c r="C20" s="30" t="s">
        <v>405</v>
      </c>
      <c r="D20" s="31">
        <v>43935</v>
      </c>
      <c r="E20" s="32" t="s">
        <v>283</v>
      </c>
      <c r="F20" s="33" t="s">
        <v>144</v>
      </c>
      <c r="G20" s="32" t="s">
        <v>586</v>
      </c>
      <c r="H20" s="32" t="s">
        <v>587</v>
      </c>
      <c r="I20" s="32" t="s">
        <v>33</v>
      </c>
      <c r="J20" s="32" t="s">
        <v>379</v>
      </c>
      <c r="K20" s="32" t="s">
        <v>283</v>
      </c>
      <c r="L20" s="32" t="s">
        <v>344</v>
      </c>
      <c r="M20" s="32" t="s">
        <v>7</v>
      </c>
      <c r="N20" s="34" t="s">
        <v>6</v>
      </c>
      <c r="O20" s="184" t="str">
        <f>IF(N20=0," ",IF(M20=0," ",VLOOKUP(N20,'[4]Risk Matrix'!$B$3:$G$8,MATCH(M20,'[4]Risk Matrix'!$B$3:$G$3,0),FALSE)))</f>
        <v>Medium</v>
      </c>
      <c r="P20" s="81"/>
      <c r="Q20" s="32" t="s">
        <v>585</v>
      </c>
      <c r="R20" s="36" t="s">
        <v>341</v>
      </c>
      <c r="S20" s="31" t="s">
        <v>137</v>
      </c>
      <c r="T20" s="32" t="s">
        <v>458</v>
      </c>
      <c r="U20" s="32" t="s">
        <v>7</v>
      </c>
      <c r="V20" s="34" t="s">
        <v>6</v>
      </c>
      <c r="W20" s="35" t="str">
        <f>IF(V20=0," ",IF(U20=0," ",VLOOKUP(V20,'[2]Risk Matrix'!$B$3:$G$8,MATCH(U20,'[2]Risk Matrix'!$B$3:$G$3,0),FALSE)))</f>
        <v>Medium</v>
      </c>
      <c r="X20" s="81"/>
      <c r="Y20" s="72">
        <v>44137</v>
      </c>
      <c r="Z20" s="32" t="s">
        <v>59</v>
      </c>
    </row>
    <row r="21" spans="2:26" s="67" customFormat="1" ht="91.5" customHeight="1" x14ac:dyDescent="0.2">
      <c r="B21" s="30" t="s">
        <v>186</v>
      </c>
      <c r="C21" s="30" t="s">
        <v>406</v>
      </c>
      <c r="D21" s="31">
        <v>43935</v>
      </c>
      <c r="E21" s="32" t="s">
        <v>283</v>
      </c>
      <c r="F21" s="33" t="s">
        <v>345</v>
      </c>
      <c r="G21" s="173" t="s">
        <v>589</v>
      </c>
      <c r="H21" s="173" t="s">
        <v>590</v>
      </c>
      <c r="I21" s="32" t="s">
        <v>33</v>
      </c>
      <c r="J21" s="32" t="s">
        <v>379</v>
      </c>
      <c r="K21" s="32" t="s">
        <v>283</v>
      </c>
      <c r="L21" s="32" t="s">
        <v>459</v>
      </c>
      <c r="M21" s="32" t="s">
        <v>9</v>
      </c>
      <c r="N21" s="34" t="s">
        <v>4</v>
      </c>
      <c r="O21" s="184" t="str">
        <f>IF(N21=0," ",IF(M21=0," ",VLOOKUP(N21,'[4]Risk Matrix'!$B$3:$G$8,MATCH(M21,'[4]Risk Matrix'!$B$3:$G$3,0),FALSE)))</f>
        <v>Medium</v>
      </c>
      <c r="P21" s="81"/>
      <c r="Q21" s="32" t="s">
        <v>588</v>
      </c>
      <c r="R21" s="36" t="s">
        <v>341</v>
      </c>
      <c r="S21" s="31" t="s">
        <v>137</v>
      </c>
      <c r="T21" s="32" t="s">
        <v>346</v>
      </c>
      <c r="U21" s="32" t="s">
        <v>9</v>
      </c>
      <c r="V21" s="34" t="s">
        <v>4</v>
      </c>
      <c r="W21" s="35" t="str">
        <f>IF(V21=0," ",IF(U21=0," ",VLOOKUP(V21,'[2]Risk Matrix'!$B$3:$G$8,MATCH(U21,'[2]Risk Matrix'!$B$3:$G$3,0),FALSE)))</f>
        <v>Medium</v>
      </c>
      <c r="X21" s="81"/>
      <c r="Y21" s="72">
        <v>44137</v>
      </c>
      <c r="Z21" s="32" t="s">
        <v>59</v>
      </c>
    </row>
    <row r="22" spans="2:26" s="67" customFormat="1" ht="91.5" customHeight="1" x14ac:dyDescent="0.2">
      <c r="B22" s="30" t="s">
        <v>186</v>
      </c>
      <c r="C22" s="30" t="s">
        <v>531</v>
      </c>
      <c r="D22" s="31">
        <v>44056</v>
      </c>
      <c r="E22" s="32" t="s">
        <v>541</v>
      </c>
      <c r="F22" s="33" t="s">
        <v>345</v>
      </c>
      <c r="G22" s="32" t="s">
        <v>533</v>
      </c>
      <c r="H22" s="32" t="s">
        <v>591</v>
      </c>
      <c r="I22" s="32" t="s">
        <v>33</v>
      </c>
      <c r="J22" s="32" t="s">
        <v>379</v>
      </c>
      <c r="K22" s="32" t="s">
        <v>534</v>
      </c>
      <c r="L22" s="32" t="s">
        <v>535</v>
      </c>
      <c r="M22" s="32" t="s">
        <v>9</v>
      </c>
      <c r="N22" s="34" t="s">
        <v>6</v>
      </c>
      <c r="O22" s="184" t="str">
        <f>IF(N22=0," ",IF(M22=0," ",VLOOKUP(N22,'[4]Risk Matrix'!$B$3:$G$8,MATCH(M22,'[4]Risk Matrix'!$B$3:$G$3,0),FALSE)))</f>
        <v>Medium</v>
      </c>
      <c r="P22" s="81"/>
      <c r="Q22" s="173" t="s">
        <v>536</v>
      </c>
      <c r="R22" s="36" t="s">
        <v>537</v>
      </c>
      <c r="S22" s="31" t="s">
        <v>137</v>
      </c>
      <c r="T22" s="32" t="s">
        <v>538</v>
      </c>
      <c r="U22" s="32"/>
      <c r="V22" s="34"/>
      <c r="W22" s="35" t="str">
        <f>IF(V22=0," ",IF(U22=0," ",VLOOKUP(V22,'[2]Risk Matrix'!$B$3:$G$8,MATCH(U22,'[2]Risk Matrix'!$B$3:$G$3,0),FALSE)))</f>
        <v xml:space="preserve"> </v>
      </c>
      <c r="X22" s="81"/>
      <c r="Y22" s="72">
        <v>44137</v>
      </c>
      <c r="Z22" s="32" t="s">
        <v>59</v>
      </c>
    </row>
    <row r="23" spans="2:26" s="67" customFormat="1" ht="91.5" customHeight="1" x14ac:dyDescent="0.2">
      <c r="B23" s="30" t="s">
        <v>186</v>
      </c>
      <c r="C23" s="30" t="s">
        <v>532</v>
      </c>
      <c r="D23" s="31">
        <v>44056</v>
      </c>
      <c r="E23" s="32" t="s">
        <v>541</v>
      </c>
      <c r="F23" s="33" t="s">
        <v>144</v>
      </c>
      <c r="G23" s="32" t="s">
        <v>592</v>
      </c>
      <c r="H23" s="32" t="s">
        <v>593</v>
      </c>
      <c r="I23" s="32" t="s">
        <v>33</v>
      </c>
      <c r="J23" s="32" t="s">
        <v>379</v>
      </c>
      <c r="K23" s="32" t="s">
        <v>534</v>
      </c>
      <c r="L23" s="32" t="s">
        <v>535</v>
      </c>
      <c r="M23" s="32" t="s">
        <v>9</v>
      </c>
      <c r="N23" s="34" t="s">
        <v>6</v>
      </c>
      <c r="O23" s="184" t="str">
        <f>IF(N23=0," ",IF(M23=0," ",VLOOKUP(N23,'[4]Risk Matrix'!$B$3:$G$8,MATCH(M23,'[4]Risk Matrix'!$B$3:$G$3,0),FALSE)))</f>
        <v>Medium</v>
      </c>
      <c r="P23" s="81"/>
      <c r="Q23" s="32" t="s">
        <v>539</v>
      </c>
      <c r="R23" s="36" t="s">
        <v>537</v>
      </c>
      <c r="S23" s="31" t="s">
        <v>137</v>
      </c>
      <c r="T23" s="32" t="s">
        <v>540</v>
      </c>
      <c r="U23" s="32"/>
      <c r="V23" s="34"/>
      <c r="W23" s="35" t="str">
        <f>IF(V23=0," ",IF(U23=0," ",VLOOKUP(V23,'[2]Risk Matrix'!$B$3:$G$8,MATCH(U23,'[2]Risk Matrix'!$B$3:$G$3,0),FALSE)))</f>
        <v xml:space="preserve"> </v>
      </c>
      <c r="X23" s="81"/>
      <c r="Y23" s="72">
        <v>44137</v>
      </c>
      <c r="Z23" s="32" t="s">
        <v>59</v>
      </c>
    </row>
    <row r="24" spans="2:26" s="37" customFormat="1" ht="120" x14ac:dyDescent="0.2">
      <c r="B24" s="30" t="s">
        <v>177</v>
      </c>
      <c r="C24" s="30" t="s">
        <v>205</v>
      </c>
      <c r="D24" s="31">
        <v>43235</v>
      </c>
      <c r="E24" s="32" t="s">
        <v>91</v>
      </c>
      <c r="F24" s="33" t="s">
        <v>144</v>
      </c>
      <c r="G24" s="32" t="s">
        <v>597</v>
      </c>
      <c r="H24" s="32" t="s">
        <v>598</v>
      </c>
      <c r="I24" s="32" t="s">
        <v>33</v>
      </c>
      <c r="J24" s="32" t="s">
        <v>289</v>
      </c>
      <c r="K24" s="32" t="s">
        <v>502</v>
      </c>
      <c r="L24" s="32" t="s">
        <v>655</v>
      </c>
      <c r="M24" s="32" t="s">
        <v>7</v>
      </c>
      <c r="N24" s="34" t="s">
        <v>0</v>
      </c>
      <c r="O24" s="184" t="str">
        <f>IF(N24=0," ",IF(M24=0," ",VLOOKUP(N24,'[4]Risk Matrix'!$B$3:$G$8,MATCH(M24,'[4]Risk Matrix'!$B$3:$G$3,0),FALSE)))</f>
        <v>Low</v>
      </c>
      <c r="P24" s="35"/>
      <c r="Q24" s="32" t="s">
        <v>634</v>
      </c>
      <c r="R24" s="36" t="s">
        <v>65</v>
      </c>
      <c r="S24" s="31">
        <v>44286</v>
      </c>
      <c r="T24" s="32" t="s">
        <v>656</v>
      </c>
      <c r="U24" s="32" t="s">
        <v>9</v>
      </c>
      <c r="V24" s="34" t="s">
        <v>8</v>
      </c>
      <c r="W24" s="35" t="str">
        <f>IF(V24=0," ",IF(U24=0," ",VLOOKUP(V24,'[2]Risk Matrix'!$B$3:$G$8,MATCH(U24,'[2]Risk Matrix'!$B$3:$G$3,0),FALSE)))</f>
        <v>Low</v>
      </c>
      <c r="X24" s="35"/>
      <c r="Y24" s="31">
        <v>44138</v>
      </c>
      <c r="Z24" s="32" t="s">
        <v>59</v>
      </c>
    </row>
    <row r="25" spans="2:26" s="37" customFormat="1" ht="60" x14ac:dyDescent="0.2">
      <c r="B25" s="30" t="s">
        <v>177</v>
      </c>
      <c r="C25" s="74" t="s">
        <v>617</v>
      </c>
      <c r="D25" s="31">
        <v>44069</v>
      </c>
      <c r="E25" s="32" t="s">
        <v>609</v>
      </c>
      <c r="F25" s="33" t="s">
        <v>148</v>
      </c>
      <c r="G25" s="44" t="s">
        <v>555</v>
      </c>
      <c r="H25" s="44" t="s">
        <v>608</v>
      </c>
      <c r="I25" s="32" t="s">
        <v>556</v>
      </c>
      <c r="J25" s="32" t="s">
        <v>379</v>
      </c>
      <c r="K25" s="44" t="s">
        <v>610</v>
      </c>
      <c r="L25" s="44" t="s">
        <v>618</v>
      </c>
      <c r="M25" s="44" t="s">
        <v>7</v>
      </c>
      <c r="N25" s="174" t="s">
        <v>6</v>
      </c>
      <c r="O25" s="184" t="str">
        <f>IF(N25=0," ",IF(M25=0," ",VLOOKUP(N25,'[4]Risk Matrix'!$B$3:$G$8,MATCH(M25,'[4]Risk Matrix'!$B$3:$G$3,0),FALSE)))</f>
        <v>Medium</v>
      </c>
      <c r="P25" s="172"/>
      <c r="Q25" s="44" t="s">
        <v>607</v>
      </c>
      <c r="R25" s="177" t="s">
        <v>611</v>
      </c>
      <c r="S25" s="175">
        <v>44135</v>
      </c>
      <c r="T25" s="44" t="s">
        <v>657</v>
      </c>
      <c r="U25" s="44" t="s">
        <v>7</v>
      </c>
      <c r="V25" s="174" t="s">
        <v>6</v>
      </c>
      <c r="W25" s="35" t="str">
        <f>IF(V25=0," ",IF(U25=0," ",VLOOKUP(V25,'[2]Risk Matrix'!$B$3:$G$8,MATCH(U25,'[2]Risk Matrix'!$B$3:$G$3,0),FALSE)))</f>
        <v>Medium</v>
      </c>
      <c r="X25" s="176"/>
      <c r="Y25" s="175">
        <v>44138</v>
      </c>
      <c r="Z25" s="44" t="s">
        <v>59</v>
      </c>
    </row>
    <row r="26" spans="2:26" s="37" customFormat="1" ht="144" x14ac:dyDescent="0.2">
      <c r="B26" s="30" t="s">
        <v>553</v>
      </c>
      <c r="C26" s="30" t="s">
        <v>554</v>
      </c>
      <c r="D26" s="31">
        <v>44063</v>
      </c>
      <c r="E26" s="32" t="s">
        <v>65</v>
      </c>
      <c r="F26" s="33" t="s">
        <v>144</v>
      </c>
      <c r="G26" s="44" t="s">
        <v>612</v>
      </c>
      <c r="H26" s="44" t="s">
        <v>636</v>
      </c>
      <c r="I26" s="32"/>
      <c r="J26" s="32" t="s">
        <v>289</v>
      </c>
      <c r="K26" s="32" t="s">
        <v>502</v>
      </c>
      <c r="L26" s="32" t="s">
        <v>630</v>
      </c>
      <c r="M26" s="32" t="s">
        <v>7</v>
      </c>
      <c r="N26" s="34" t="s">
        <v>6</v>
      </c>
      <c r="O26" s="184" t="str">
        <f>IF(N26=0," ",IF(M26=0," ",VLOOKUP(N26,'[4]Risk Matrix'!$B$3:$G$8,MATCH(M26,'[4]Risk Matrix'!$B$3:$G$3,0),FALSE)))</f>
        <v>Medium</v>
      </c>
      <c r="P26" s="35"/>
      <c r="Q26" s="32" t="s">
        <v>613</v>
      </c>
      <c r="R26" s="36" t="s">
        <v>213</v>
      </c>
      <c r="S26" s="31">
        <v>44651</v>
      </c>
      <c r="T26" s="32" t="s">
        <v>658</v>
      </c>
      <c r="U26" s="32" t="s">
        <v>9</v>
      </c>
      <c r="V26" s="34" t="s">
        <v>6</v>
      </c>
      <c r="W26" s="35" t="str">
        <f>IF(V26=0," ",IF(U26=0," ",VLOOKUP(V26,'[2]Risk Matrix'!$B$3:$G$8,MATCH(U26,'[2]Risk Matrix'!$B$3:$G$3,0),FALSE)))</f>
        <v>Medium</v>
      </c>
      <c r="X26" s="35"/>
      <c r="Y26" s="31">
        <v>44138</v>
      </c>
      <c r="Z26" s="32" t="s">
        <v>59</v>
      </c>
    </row>
    <row r="27" spans="2:26" s="37" customFormat="1" ht="144" x14ac:dyDescent="0.2">
      <c r="B27" s="30" t="s">
        <v>553</v>
      </c>
      <c r="C27" s="30" t="s">
        <v>628</v>
      </c>
      <c r="D27" s="31">
        <v>44112</v>
      </c>
      <c r="E27" s="32" t="s">
        <v>234</v>
      </c>
      <c r="F27" s="33" t="s">
        <v>144</v>
      </c>
      <c r="G27" s="44" t="s">
        <v>629</v>
      </c>
      <c r="H27" s="44" t="s">
        <v>635</v>
      </c>
      <c r="I27" s="32"/>
      <c r="J27" s="32" t="s">
        <v>289</v>
      </c>
      <c r="K27" s="32" t="s">
        <v>502</v>
      </c>
      <c r="L27" s="32" t="s">
        <v>631</v>
      </c>
      <c r="M27" s="32" t="s">
        <v>7</v>
      </c>
      <c r="N27" s="34" t="s">
        <v>6</v>
      </c>
      <c r="O27" s="184" t="str">
        <f>IF(N27=0," ",IF(M27=0," ",VLOOKUP(N27,'[4]Risk Matrix'!$B$3:$G$8,MATCH(M27,'[4]Risk Matrix'!$B$3:$G$3,0),FALSE)))</f>
        <v>Medium</v>
      </c>
      <c r="P27" s="35"/>
      <c r="Q27" s="32" t="s">
        <v>613</v>
      </c>
      <c r="R27" s="36" t="s">
        <v>213</v>
      </c>
      <c r="S27" s="31">
        <v>44651</v>
      </c>
      <c r="T27" s="32" t="s">
        <v>659</v>
      </c>
      <c r="U27" s="32" t="s">
        <v>9</v>
      </c>
      <c r="V27" s="34" t="s">
        <v>6</v>
      </c>
      <c r="W27" s="35" t="str">
        <f>IF(V27=0," ",IF(U27=0," ",VLOOKUP(V27,'[2]Risk Matrix'!$B$3:$G$8,MATCH(U27,'[2]Risk Matrix'!$B$3:$G$3,0),FALSE)))</f>
        <v>Medium</v>
      </c>
      <c r="X27" s="35"/>
      <c r="Y27" s="31" t="s">
        <v>660</v>
      </c>
      <c r="Z27" s="32" t="s">
        <v>59</v>
      </c>
    </row>
  </sheetData>
  <sheetProtection formatCells="0" formatColumns="0" formatRows="0" insertColumns="0" sort="0" autoFilter="0"/>
  <autoFilter ref="C6:Z26" xr:uid="{00000000-0009-0000-0000-000001000000}"/>
  <mergeCells count="4">
    <mergeCell ref="L5:O5"/>
    <mergeCell ref="Q5:W5"/>
    <mergeCell ref="Y5:Z5"/>
    <mergeCell ref="B5:G5"/>
  </mergeCells>
  <phoneticPr fontId="16" type="noConversion"/>
  <conditionalFormatting sqref="W8:X8 O8:P9 O10:O14 O18:O26 W8:W26">
    <cfRule type="cellIs" dxfId="845" priority="380" operator="equal">
      <formula>"Low"</formula>
    </cfRule>
    <cfRule type="cellIs" dxfId="844" priority="381" operator="equal">
      <formula>"Medium"</formula>
    </cfRule>
    <cfRule type="cellIs" dxfId="843" priority="382" operator="equal">
      <formula>"High"</formula>
    </cfRule>
  </conditionalFormatting>
  <conditionalFormatting sqref="P8:P9">
    <cfRule type="cellIs" dxfId="842" priority="383" operator="equal">
      <formula>"Low"</formula>
    </cfRule>
    <cfRule type="cellIs" dxfId="841" priority="384" operator="equal">
      <formula>"Medium"</formula>
    </cfRule>
    <cfRule type="cellIs" dxfId="840" priority="385" operator="equal">
      <formula>"High"</formula>
    </cfRule>
  </conditionalFormatting>
  <conditionalFormatting sqref="X16">
    <cfRule type="cellIs" dxfId="839" priority="278" operator="equal">
      <formula>"Low"</formula>
    </cfRule>
    <cfRule type="cellIs" dxfId="838" priority="279" operator="equal">
      <formula>"Medium"</formula>
    </cfRule>
    <cfRule type="cellIs" dxfId="837" priority="280" operator="equal">
      <formula>"High"</formula>
    </cfRule>
  </conditionalFormatting>
  <conditionalFormatting sqref="X16">
    <cfRule type="cellIs" dxfId="836" priority="275" operator="equal">
      <formula>"Low"</formula>
    </cfRule>
    <cfRule type="cellIs" dxfId="835" priority="276" operator="equal">
      <formula>"Medium"</formula>
    </cfRule>
    <cfRule type="cellIs" dxfId="834" priority="277" operator="equal">
      <formula>"High"</formula>
    </cfRule>
  </conditionalFormatting>
  <conditionalFormatting sqref="X8:X9">
    <cfRule type="cellIs" dxfId="833" priority="356" operator="equal">
      <formula>"Low"</formula>
    </cfRule>
    <cfRule type="cellIs" dxfId="832" priority="357" operator="equal">
      <formula>"Medium"</formula>
    </cfRule>
    <cfRule type="cellIs" dxfId="831" priority="358" operator="equal">
      <formula>"High"</formula>
    </cfRule>
  </conditionalFormatting>
  <conditionalFormatting sqref="X8:X9">
    <cfRule type="cellIs" dxfId="830" priority="359" operator="equal">
      <formula>"Low"</formula>
    </cfRule>
    <cfRule type="cellIs" dxfId="829" priority="360" operator="equal">
      <formula>"Medium"</formula>
    </cfRule>
    <cfRule type="cellIs" dxfId="828" priority="361" operator="equal">
      <formula>"High"</formula>
    </cfRule>
  </conditionalFormatting>
  <conditionalFormatting sqref="P9">
    <cfRule type="cellIs" dxfId="827" priority="338" operator="equal">
      <formula>"Low"</formula>
    </cfRule>
    <cfRule type="cellIs" dxfId="826" priority="339" operator="equal">
      <formula>"Medium"</formula>
    </cfRule>
    <cfRule type="cellIs" dxfId="825" priority="340" operator="equal">
      <formula>"High"</formula>
    </cfRule>
  </conditionalFormatting>
  <conditionalFormatting sqref="P9">
    <cfRule type="cellIs" dxfId="824" priority="341" operator="equal">
      <formula>"Low"</formula>
    </cfRule>
    <cfRule type="cellIs" dxfId="823" priority="342" operator="equal">
      <formula>"Medium"</formula>
    </cfRule>
    <cfRule type="cellIs" dxfId="822" priority="343" operator="equal">
      <formula>"High"</formula>
    </cfRule>
  </conditionalFormatting>
  <conditionalFormatting sqref="X9">
    <cfRule type="cellIs" dxfId="821" priority="326" operator="equal">
      <formula>"Low"</formula>
    </cfRule>
    <cfRule type="cellIs" dxfId="820" priority="327" operator="equal">
      <formula>"Medium"</formula>
    </cfRule>
    <cfRule type="cellIs" dxfId="819" priority="328" operator="equal">
      <formula>"High"</formula>
    </cfRule>
  </conditionalFormatting>
  <conditionalFormatting sqref="X9">
    <cfRule type="cellIs" dxfId="818" priority="329" operator="equal">
      <formula>"Low"</formula>
    </cfRule>
    <cfRule type="cellIs" dxfId="817" priority="330" operator="equal">
      <formula>"Medium"</formula>
    </cfRule>
    <cfRule type="cellIs" dxfId="816" priority="331" operator="equal">
      <formula>"High"</formula>
    </cfRule>
  </conditionalFormatting>
  <conditionalFormatting sqref="P10:P14">
    <cfRule type="cellIs" dxfId="815" priority="299" operator="equal">
      <formula>"Low"</formula>
    </cfRule>
    <cfRule type="cellIs" dxfId="814" priority="300" operator="equal">
      <formula>"Medium"</formula>
    </cfRule>
    <cfRule type="cellIs" dxfId="813" priority="301" operator="equal">
      <formula>"High"</formula>
    </cfRule>
  </conditionalFormatting>
  <conditionalFormatting sqref="P10:P14">
    <cfRule type="cellIs" dxfId="812" priority="302" operator="equal">
      <formula>"Low"</formula>
    </cfRule>
    <cfRule type="cellIs" dxfId="811" priority="303" operator="equal">
      <formula>"Medium"</formula>
    </cfRule>
    <cfRule type="cellIs" dxfId="810" priority="304" operator="equal">
      <formula>"High"</formula>
    </cfRule>
  </conditionalFormatting>
  <conditionalFormatting sqref="X10:X14">
    <cfRule type="cellIs" dxfId="809" priority="293" operator="equal">
      <formula>"Low"</formula>
    </cfRule>
    <cfRule type="cellIs" dxfId="808" priority="294" operator="equal">
      <formula>"Medium"</formula>
    </cfRule>
    <cfRule type="cellIs" dxfId="807" priority="295" operator="equal">
      <formula>"High"</formula>
    </cfRule>
  </conditionalFormatting>
  <conditionalFormatting sqref="X10:X14">
    <cfRule type="cellIs" dxfId="806" priority="296" operator="equal">
      <formula>"Low"</formula>
    </cfRule>
    <cfRule type="cellIs" dxfId="805" priority="297" operator="equal">
      <formula>"Medium"</formula>
    </cfRule>
    <cfRule type="cellIs" dxfId="804" priority="298" operator="equal">
      <formula>"High"</formula>
    </cfRule>
  </conditionalFormatting>
  <conditionalFormatting sqref="X18">
    <cfRule type="cellIs" dxfId="803" priority="179" operator="equal">
      <formula>"Low"</formula>
    </cfRule>
    <cfRule type="cellIs" dxfId="802" priority="180" operator="equal">
      <formula>"Medium"</formula>
    </cfRule>
    <cfRule type="cellIs" dxfId="801" priority="181" operator="equal">
      <formula>"High"</formula>
    </cfRule>
  </conditionalFormatting>
  <conditionalFormatting sqref="X15:X16 O15:P16">
    <cfRule type="cellIs" dxfId="800" priority="287" operator="equal">
      <formula>"Low"</formula>
    </cfRule>
    <cfRule type="cellIs" dxfId="799" priority="288" operator="equal">
      <formula>"Medium"</formula>
    </cfRule>
    <cfRule type="cellIs" dxfId="798" priority="289" operator="equal">
      <formula>"High"</formula>
    </cfRule>
  </conditionalFormatting>
  <conditionalFormatting sqref="O15:P16">
    <cfRule type="cellIs" dxfId="797" priority="290" operator="equal">
      <formula>"Low"</formula>
    </cfRule>
    <cfRule type="cellIs" dxfId="796" priority="291" operator="equal">
      <formula>"Medium"</formula>
    </cfRule>
    <cfRule type="cellIs" dxfId="795" priority="292" operator="equal">
      <formula>"High"</formula>
    </cfRule>
  </conditionalFormatting>
  <conditionalFormatting sqref="O17:P17">
    <cfRule type="cellIs" dxfId="794" priority="209" operator="equal">
      <formula>"Low"</formula>
    </cfRule>
    <cfRule type="cellIs" dxfId="793" priority="210" operator="equal">
      <formula>"Medium"</formula>
    </cfRule>
    <cfRule type="cellIs" dxfId="792" priority="211" operator="equal">
      <formula>"High"</formula>
    </cfRule>
  </conditionalFormatting>
  <conditionalFormatting sqref="O17:P17">
    <cfRule type="cellIs" dxfId="791" priority="212" operator="equal">
      <formula>"Low"</formula>
    </cfRule>
    <cfRule type="cellIs" dxfId="790" priority="213" operator="equal">
      <formula>"Medium"</formula>
    </cfRule>
    <cfRule type="cellIs" dxfId="789" priority="214" operator="equal">
      <formula>"High"</formula>
    </cfRule>
  </conditionalFormatting>
  <conditionalFormatting sqref="X17">
    <cfRule type="cellIs" dxfId="788" priority="203" operator="equal">
      <formula>"Low"</formula>
    </cfRule>
    <cfRule type="cellIs" dxfId="787" priority="204" operator="equal">
      <formula>"Medium"</formula>
    </cfRule>
    <cfRule type="cellIs" dxfId="786" priority="205" operator="equal">
      <formula>"High"</formula>
    </cfRule>
  </conditionalFormatting>
  <conditionalFormatting sqref="X17">
    <cfRule type="cellIs" dxfId="785" priority="206" operator="equal">
      <formula>"Low"</formula>
    </cfRule>
    <cfRule type="cellIs" dxfId="784" priority="207" operator="equal">
      <formula>"Medium"</formula>
    </cfRule>
    <cfRule type="cellIs" dxfId="783" priority="208" operator="equal">
      <formula>"High"</formula>
    </cfRule>
  </conditionalFormatting>
  <conditionalFormatting sqref="O18 X19:X23 O19:P19 P20:P23">
    <cfRule type="cellIs" dxfId="782" priority="191" operator="equal">
      <formula>"Low"</formula>
    </cfRule>
    <cfRule type="cellIs" dxfId="781" priority="192" operator="equal">
      <formula>"Medium"</formula>
    </cfRule>
    <cfRule type="cellIs" dxfId="780" priority="193" operator="equal">
      <formula>"High"</formula>
    </cfRule>
  </conditionalFormatting>
  <conditionalFormatting sqref="P18">
    <cfRule type="cellIs" dxfId="779" priority="185" operator="equal">
      <formula>"Low"</formula>
    </cfRule>
    <cfRule type="cellIs" dxfId="778" priority="186" operator="equal">
      <formula>"Medium"</formula>
    </cfRule>
    <cfRule type="cellIs" dxfId="777" priority="187" operator="equal">
      <formula>"High"</formula>
    </cfRule>
  </conditionalFormatting>
  <conditionalFormatting sqref="P18">
    <cfRule type="cellIs" dxfId="776" priority="188" operator="equal">
      <formula>"Low"</formula>
    </cfRule>
    <cfRule type="cellIs" dxfId="775" priority="189" operator="equal">
      <formula>"Medium"</formula>
    </cfRule>
    <cfRule type="cellIs" dxfId="774" priority="190" operator="equal">
      <formula>"High"</formula>
    </cfRule>
  </conditionalFormatting>
  <conditionalFormatting sqref="X18">
    <cfRule type="cellIs" dxfId="773" priority="182" operator="equal">
      <formula>"Low"</formula>
    </cfRule>
    <cfRule type="cellIs" dxfId="772" priority="183" operator="equal">
      <formula>"Medium"</formula>
    </cfRule>
    <cfRule type="cellIs" dxfId="771" priority="184" operator="equal">
      <formula>"High"</formula>
    </cfRule>
  </conditionalFormatting>
  <conditionalFormatting sqref="P25 P14 X14">
    <cfRule type="cellIs" dxfId="770" priority="167" operator="equal">
      <formula>"Low"</formula>
    </cfRule>
    <cfRule type="cellIs" dxfId="769" priority="168" operator="equal">
      <formula>"Medium"</formula>
    </cfRule>
    <cfRule type="cellIs" dxfId="768" priority="169" operator="equal">
      <formula>"High"</formula>
    </cfRule>
  </conditionalFormatting>
  <conditionalFormatting sqref="P25 P14">
    <cfRule type="cellIs" dxfId="767" priority="170" operator="equal">
      <formula>"Low"</formula>
    </cfRule>
    <cfRule type="cellIs" dxfId="766" priority="171" operator="equal">
      <formula>"Medium"</formula>
    </cfRule>
    <cfRule type="cellIs" dxfId="765" priority="172" operator="equal">
      <formula>"High"</formula>
    </cfRule>
  </conditionalFormatting>
  <conditionalFormatting sqref="P24">
    <cfRule type="cellIs" dxfId="764" priority="143" operator="equal">
      <formula>"Low"</formula>
    </cfRule>
    <cfRule type="cellIs" dxfId="763" priority="144" operator="equal">
      <formula>"Medium"</formula>
    </cfRule>
    <cfRule type="cellIs" dxfId="762" priority="145" operator="equal">
      <formula>"High"</formula>
    </cfRule>
  </conditionalFormatting>
  <conditionalFormatting sqref="P24">
    <cfRule type="cellIs" dxfId="761" priority="146" operator="equal">
      <formula>"Low"</formula>
    </cfRule>
    <cfRule type="cellIs" dxfId="760" priority="147" operator="equal">
      <formula>"Medium"</formula>
    </cfRule>
    <cfRule type="cellIs" dxfId="759" priority="148" operator="equal">
      <formula>"High"</formula>
    </cfRule>
  </conditionalFormatting>
  <conditionalFormatting sqref="X25">
    <cfRule type="cellIs" dxfId="758" priority="137" operator="equal">
      <formula>"Low"</formula>
    </cfRule>
    <cfRule type="cellIs" dxfId="757" priority="138" operator="equal">
      <formula>"Medium"</formula>
    </cfRule>
    <cfRule type="cellIs" dxfId="756" priority="139" operator="equal">
      <formula>"High"</formula>
    </cfRule>
  </conditionalFormatting>
  <conditionalFormatting sqref="X25">
    <cfRule type="cellIs" dxfId="755" priority="140" operator="equal">
      <formula>"Low"</formula>
    </cfRule>
    <cfRule type="cellIs" dxfId="754" priority="141" operator="equal">
      <formula>"Medium"</formula>
    </cfRule>
    <cfRule type="cellIs" dxfId="753" priority="142" operator="equal">
      <formula>"High"</formula>
    </cfRule>
  </conditionalFormatting>
  <conditionalFormatting sqref="X24">
    <cfRule type="cellIs" dxfId="752" priority="119" operator="equal">
      <formula>"Low"</formula>
    </cfRule>
    <cfRule type="cellIs" dxfId="751" priority="120" operator="equal">
      <formula>"Medium"</formula>
    </cfRule>
    <cfRule type="cellIs" dxfId="750" priority="121" operator="equal">
      <formula>"High"</formula>
    </cfRule>
  </conditionalFormatting>
  <conditionalFormatting sqref="X24">
    <cfRule type="cellIs" dxfId="749" priority="122" operator="equal">
      <formula>"Low"</formula>
    </cfRule>
    <cfRule type="cellIs" dxfId="748" priority="123" operator="equal">
      <formula>"Medium"</formula>
    </cfRule>
    <cfRule type="cellIs" dxfId="747" priority="124" operator="equal">
      <formula>"High"</formula>
    </cfRule>
  </conditionalFormatting>
  <conditionalFormatting sqref="P26">
    <cfRule type="cellIs" dxfId="746" priority="55" operator="equal">
      <formula>"Low"</formula>
    </cfRule>
    <cfRule type="cellIs" dxfId="745" priority="56" operator="equal">
      <formula>"Medium"</formula>
    </cfRule>
    <cfRule type="cellIs" dxfId="744" priority="57" operator="equal">
      <formula>"High"</formula>
    </cfRule>
  </conditionalFormatting>
  <conditionalFormatting sqref="P26">
    <cfRule type="cellIs" dxfId="743" priority="58" operator="equal">
      <formula>"Low"</formula>
    </cfRule>
    <cfRule type="cellIs" dxfId="742" priority="59" operator="equal">
      <formula>"Medium"</formula>
    </cfRule>
    <cfRule type="cellIs" dxfId="741" priority="60" operator="equal">
      <formula>"High"</formula>
    </cfRule>
  </conditionalFormatting>
  <conditionalFormatting sqref="X26">
    <cfRule type="cellIs" dxfId="740" priority="49" operator="equal">
      <formula>"Low"</formula>
    </cfRule>
    <cfRule type="cellIs" dxfId="739" priority="50" operator="equal">
      <formula>"Medium"</formula>
    </cfRule>
    <cfRule type="cellIs" dxfId="738" priority="51" operator="equal">
      <formula>"High"</formula>
    </cfRule>
  </conditionalFormatting>
  <conditionalFormatting sqref="X26">
    <cfRule type="cellIs" dxfId="737" priority="52" operator="equal">
      <formula>"Low"</formula>
    </cfRule>
    <cfRule type="cellIs" dxfId="736" priority="53" operator="equal">
      <formula>"Medium"</formula>
    </cfRule>
    <cfRule type="cellIs" dxfId="735" priority="54" operator="equal">
      <formula>"High"</formula>
    </cfRule>
  </conditionalFormatting>
  <conditionalFormatting sqref="W27">
    <cfRule type="cellIs" dxfId="734" priority="22" operator="equal">
      <formula>"Low"</formula>
    </cfRule>
    <cfRule type="cellIs" dxfId="733" priority="23" operator="equal">
      <formula>"Medium"</formula>
    </cfRule>
    <cfRule type="cellIs" dxfId="732" priority="24" operator="equal">
      <formula>"High"</formula>
    </cfRule>
  </conditionalFormatting>
  <conditionalFormatting sqref="W27">
    <cfRule type="cellIs" dxfId="731" priority="19" operator="equal">
      <formula>"Low"</formula>
    </cfRule>
    <cfRule type="cellIs" dxfId="730" priority="20" operator="equal">
      <formula>"Medium"</formula>
    </cfRule>
    <cfRule type="cellIs" dxfId="729" priority="21" operator="equal">
      <formula>"High"</formula>
    </cfRule>
  </conditionalFormatting>
  <conditionalFormatting sqref="O27">
    <cfRule type="cellIs" dxfId="728" priority="13" operator="equal">
      <formula>"Low"</formula>
    </cfRule>
    <cfRule type="cellIs" dxfId="727" priority="14" operator="equal">
      <formula>"Medium"</formula>
    </cfRule>
    <cfRule type="cellIs" dxfId="726" priority="15" operator="equal">
      <formula>"High"</formula>
    </cfRule>
  </conditionalFormatting>
  <conditionalFormatting sqref="O27">
    <cfRule type="cellIs" dxfId="725" priority="16" operator="equal">
      <formula>"Low"</formula>
    </cfRule>
    <cfRule type="cellIs" dxfId="724" priority="17" operator="equal">
      <formula>"Medium"</formula>
    </cfRule>
    <cfRule type="cellIs" dxfId="723" priority="18" operator="equal">
      <formula>"High"</formula>
    </cfRule>
  </conditionalFormatting>
  <conditionalFormatting sqref="P27">
    <cfRule type="cellIs" dxfId="722" priority="7" operator="equal">
      <formula>"Low"</formula>
    </cfRule>
    <cfRule type="cellIs" dxfId="721" priority="8" operator="equal">
      <formula>"Medium"</formula>
    </cfRule>
    <cfRule type="cellIs" dxfId="720" priority="9" operator="equal">
      <formula>"High"</formula>
    </cfRule>
  </conditionalFormatting>
  <conditionalFormatting sqref="P27">
    <cfRule type="cellIs" dxfId="719" priority="10" operator="equal">
      <formula>"Low"</formula>
    </cfRule>
    <cfRule type="cellIs" dxfId="718" priority="11" operator="equal">
      <formula>"Medium"</formula>
    </cfRule>
    <cfRule type="cellIs" dxfId="717" priority="12" operator="equal">
      <formula>"High"</formula>
    </cfRule>
  </conditionalFormatting>
  <conditionalFormatting sqref="X27">
    <cfRule type="cellIs" dxfId="716" priority="1" operator="equal">
      <formula>"Low"</formula>
    </cfRule>
    <cfRule type="cellIs" dxfId="715" priority="2" operator="equal">
      <formula>"Medium"</formula>
    </cfRule>
    <cfRule type="cellIs" dxfId="714" priority="3" operator="equal">
      <formula>"High"</formula>
    </cfRule>
  </conditionalFormatting>
  <conditionalFormatting sqref="X27">
    <cfRule type="cellIs" dxfId="713" priority="4" operator="equal">
      <formula>"Low"</formula>
    </cfRule>
    <cfRule type="cellIs" dxfId="712" priority="5" operator="equal">
      <formula>"Medium"</formula>
    </cfRule>
    <cfRule type="cellIs" dxfId="711" priority="6" operator="equal">
      <formula>"High"</formula>
    </cfRule>
  </conditionalFormatting>
  <dataValidations count="25">
    <dataValidation type="list" allowBlank="1" showInputMessage="1" showErrorMessage="1" sqref="Z8:Z14 Z24:Z27 Z16 Z17:Z18" xr:uid="{00000000-0002-0000-0100-000001000000}">
      <formula1>"New,Provisional,Open,Triggered,In Control,Closed"</formula1>
    </dataValidation>
    <dataValidation allowBlank="1" showInputMessage="1" showErrorMessage="1" promptTitle="Current / net risk level" prompt="The target financial value of the risk" sqref="X6" xr:uid="{00000000-0002-0000-0100-000003000000}"/>
    <dataValidation allowBlank="1" showInputMessage="1" showErrorMessage="1" promptTitle="Current / net risk level" prompt="The current (or net) financial value of the risk" sqref="P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 xr:uid="{00000000-0002-0000-0100-000005000000}"/>
    <dataValidation allowBlank="1" showInputMessage="1" showErrorMessage="1" promptTitle="Date updated" prompt="Date when this item was last updated" sqref="Y6" xr:uid="{00000000-0002-0000-0100-000006000000}"/>
    <dataValidation allowBlank="1" showInputMessage="1" showErrorMessage="1" promptTitle="Target risk level" prompt="The target level of risk, derived from the target likelihood and the target impact scores, as defined in the risk matrix" sqref="W6" xr:uid="{00000000-0002-0000-0100-000007000000}"/>
    <dataValidation allowBlank="1" showInputMessage="1" showErrorMessage="1" promptTitle="Target Liklihood score" prompt="State your expectations of  how likely it is that the risk will occur, after you have completed the mitigations actions" sqref="V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00000000-0002-0000-0100-000009000000}"/>
    <dataValidation allowBlank="1" showInputMessage="1" showErrorMessage="1" promptTitle="Action progress" prompt="State any progress made on the actions. If completed, state &quot;Completed&quot;" sqref="T6" xr:uid="{00000000-0002-0000-0100-00000A000000}"/>
    <dataValidation allowBlank="1" showInputMessage="1" showErrorMessage="1" promptTitle="Expected completion date" prompt="State when the action is to be completed by" sqref="S6" xr:uid="{00000000-0002-0000-0100-00000B000000}"/>
    <dataValidation allowBlank="1" showInputMessage="1" showErrorMessage="1" promptTitle="Action Owner" prompt="Enter the name of the person responsible for the actions related to this risk" sqref="R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 xr:uid="{00000000-0002-0000-0100-00000D000000}"/>
    <dataValidation allowBlank="1" showInputMessage="1" showErrorMessage="1" promptTitle="Current / net risk level" prompt="The current (or net) level of risk, derived from the likelihood and the impact scores, as defined in the risk matrix" sqref="O6" xr:uid="{00000000-0002-0000-0100-00000E000000}"/>
    <dataValidation allowBlank="1" showInputMessage="1" showErrorMessage="1" promptTitle="Liklihood Score" prompt="State how likely it is that the risk will occur" sqref="N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 xr:uid="{00000000-0002-0000-0100-000010000000}"/>
    <dataValidation allowBlank="1" showInputMessage="1" showErrorMessage="1" promptTitle="Control" prompt="A control is a measure that is in place today, which either helps prevents a risk from happening or reduces its impact" sqref="L6" xr:uid="{00000000-0002-0000-0100-000011000000}"/>
    <dataValidation allowBlank="1" showInputMessage="1" showErrorMessage="1" promptTitle="Risk Owner" prompt="Name of the person who is accountable for managing the risk" sqref="K6" xr:uid="{00000000-0002-0000-0100-000012000000}"/>
    <dataValidation allowBlank="1" showInputMessage="1" showErrorMessage="1" promptTitle="Risk Category" prompt="Categorise your risk. If more than one applies, choose the one which is most applicable" sqref="I6:J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6" xr:uid="{00000000-0002-0000-0100-000014000000}"/>
    <dataValidation allowBlank="1" showInputMessage="1" showErrorMessage="1" promptTitle="Risk Area" prompt="Identify the predominant Risk Area impacted by the identified risk._x000a_Free form field." sqref="F6" xr:uid="{00000000-0002-0000-0100-000015000000}"/>
    <dataValidation allowBlank="1" showInputMessage="1" showErrorMessage="1" promptTitle="Date Identified" prompt="State when the item was identified" sqref="D6" xr:uid="{00000000-0002-0000-0100-000017000000}"/>
    <dataValidation allowBlank="1" showInputMessage="1" showErrorMessage="1" promptTitle="Risk ID" prompt="A unique identifier for the item" sqref="C6" xr:uid="{00000000-0002-0000-0100-000018000000}"/>
    <dataValidation allowBlank="1" showInputMessage="1" showErrorMessage="1" promptTitle="Identified by" prompt="State who identified the risk" sqref="J6 E6" xr:uid="{00000000-0002-0000-0100-000016000000}"/>
    <dataValidation type="list" allowBlank="1" showInputMessage="1" showErrorMessage="1" sqref="Z8:Z15" xr:uid="{00000000-0002-0000-0100-000002000000}">
      <formula1>"Provisional,Open,Triggered,In Control,Closed"</formula1>
    </dataValidation>
    <dataValidation type="list" allowBlank="1" showInputMessage="1" showErrorMessage="1" sqref="Z19:Z23" xr:uid="{479E862E-D4D7-484A-9EAE-1CE0D101F724}">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8" min="2"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3A00811-C2EB-4FD4-A60E-0F38C595D9AC}">
          <x14:formula1>
            <xm:f>'Risk Matrix'!$C$3:$G$3</xm:f>
          </x14:formula1>
          <xm:sqref>U24:U27 M24:M27 U8:U15 M8:M15 M16 U16</xm:sqref>
        </x14:dataValidation>
        <x14:dataValidation type="list" allowBlank="1" showInputMessage="1" showErrorMessage="1" xr:uid="{08FD203C-5988-4D53-9F3E-A4AF3D560306}">
          <x14:formula1>
            <xm:f>'Risk Matrix'!$B$4:$B$8</xm:f>
          </x14:formula1>
          <xm:sqref>V8:V9 V24:V27 N24:N27 V14:V15 N8:N15 N16 V16 V17</xm:sqref>
        </x14:dataValidation>
        <x14:dataValidation type="list" allowBlank="1" showInputMessage="1" showErrorMessage="1" xr:uid="{386A2001-D556-46C2-9077-C1F26F96D74B}">
          <x14:formula1>
            <xm:f>'H:\00001 SSLEP\Risks\20200507 Consolidated\Updates received\[ESIF Risk Register April 2020(MC).xlsx]Risk Matrix'!#REF!</xm:f>
          </x14:formula1>
          <xm:sqref>U18:V23 M18:N23</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U17 M17:N17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A1:Z59"/>
  <sheetViews>
    <sheetView topLeftCell="A24" zoomScale="80" zoomScaleNormal="80" workbookViewId="0">
      <selection activeCell="F12" sqref="F12"/>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22"/>
      <c r="C2" s="22" t="s">
        <v>26</v>
      </c>
      <c r="D2" s="23" t="s">
        <v>621</v>
      </c>
      <c r="M2" s="11"/>
      <c r="N2" s="11"/>
      <c r="O2" s="12"/>
      <c r="P2" s="12"/>
      <c r="W2" s="12"/>
      <c r="X2" s="12"/>
      <c r="Y2" s="23" t="s">
        <v>74</v>
      </c>
    </row>
    <row r="3" spans="2:26" s="9" customFormat="1" x14ac:dyDescent="0.2">
      <c r="B3" s="22"/>
      <c r="C3" s="22"/>
      <c r="D3" s="47"/>
      <c r="E3" s="45"/>
      <c r="J3" s="45"/>
      <c r="M3" s="11"/>
      <c r="N3" s="11"/>
      <c r="O3" s="12"/>
      <c r="P3" s="12"/>
      <c r="W3" s="12"/>
      <c r="X3" s="12"/>
      <c r="Y3" s="10"/>
    </row>
    <row r="4" spans="2:26" s="9" customFormat="1" ht="15" x14ac:dyDescent="0.2">
      <c r="B4" s="13"/>
      <c r="C4" s="13"/>
      <c r="D4" s="10"/>
      <c r="E4" s="14"/>
      <c r="J4" s="14"/>
      <c r="Y4" s="10"/>
    </row>
    <row r="5" spans="2:26" s="15" customFormat="1" ht="12.75" customHeight="1" x14ac:dyDescent="0.2">
      <c r="B5" s="106"/>
      <c r="C5" s="227" t="s">
        <v>22</v>
      </c>
      <c r="D5" s="219"/>
      <c r="E5" s="219"/>
      <c r="F5" s="219"/>
      <c r="G5" s="219"/>
      <c r="H5" s="219"/>
      <c r="I5" s="219"/>
      <c r="J5" s="219"/>
      <c r="K5" s="219"/>
      <c r="L5" s="219"/>
      <c r="M5" s="219"/>
      <c r="N5" s="219"/>
      <c r="O5" s="220"/>
      <c r="P5" s="104"/>
      <c r="Q5" s="221" t="s">
        <v>21</v>
      </c>
      <c r="R5" s="222"/>
      <c r="S5" s="223"/>
      <c r="T5" s="223"/>
      <c r="U5" s="223"/>
      <c r="V5" s="223"/>
      <c r="W5" s="224"/>
      <c r="X5" s="104"/>
      <c r="Y5" s="225" t="s">
        <v>20</v>
      </c>
      <c r="Z5" s="226"/>
    </row>
    <row r="6" spans="2:26" s="29" customFormat="1" ht="58.5" x14ac:dyDescent="0.2">
      <c r="B6" s="24" t="s">
        <v>442</v>
      </c>
      <c r="C6" s="24" t="s">
        <v>17</v>
      </c>
      <c r="D6" s="25" t="s">
        <v>35</v>
      </c>
      <c r="E6" s="26" t="s">
        <v>36</v>
      </c>
      <c r="F6" s="26" t="s">
        <v>34</v>
      </c>
      <c r="G6" s="26" t="s">
        <v>75</v>
      </c>
      <c r="H6" s="26" t="s">
        <v>345</v>
      </c>
      <c r="I6" s="26" t="s">
        <v>16</v>
      </c>
      <c r="J6" s="105" t="s">
        <v>367</v>
      </c>
      <c r="K6" s="105" t="s">
        <v>37</v>
      </c>
      <c r="L6" s="26" t="s">
        <v>15</v>
      </c>
      <c r="M6" s="27" t="s">
        <v>14</v>
      </c>
      <c r="N6" s="27" t="s">
        <v>28</v>
      </c>
      <c r="O6" s="26" t="s">
        <v>38</v>
      </c>
      <c r="P6" s="28" t="s">
        <v>39</v>
      </c>
      <c r="Q6" s="28" t="s">
        <v>13</v>
      </c>
      <c r="R6" s="26" t="s">
        <v>12</v>
      </c>
      <c r="S6" s="26" t="s">
        <v>108</v>
      </c>
      <c r="T6" s="26" t="s">
        <v>11</v>
      </c>
      <c r="U6" s="27" t="s">
        <v>29</v>
      </c>
      <c r="V6" s="27" t="s">
        <v>30</v>
      </c>
      <c r="W6" s="26" t="s">
        <v>40</v>
      </c>
      <c r="X6" s="28" t="s">
        <v>41</v>
      </c>
      <c r="Y6" s="25" t="s">
        <v>10</v>
      </c>
      <c r="Z6" s="26" t="s">
        <v>42</v>
      </c>
    </row>
    <row r="8" spans="2:26" s="37" customFormat="1" ht="72" x14ac:dyDescent="0.2">
      <c r="B8" s="38"/>
      <c r="C8" s="38" t="s">
        <v>513</v>
      </c>
      <c r="D8" s="39">
        <v>43444</v>
      </c>
      <c r="E8" s="40" t="s">
        <v>91</v>
      </c>
      <c r="F8" s="40" t="s">
        <v>154</v>
      </c>
      <c r="G8" s="40" t="s">
        <v>171</v>
      </c>
      <c r="H8" s="40"/>
      <c r="I8" s="40" t="s">
        <v>33</v>
      </c>
      <c r="J8" s="40"/>
      <c r="K8" s="40" t="s">
        <v>155</v>
      </c>
      <c r="L8" s="40" t="s">
        <v>156</v>
      </c>
      <c r="M8" s="40"/>
      <c r="N8" s="41"/>
      <c r="O8" s="42" t="str">
        <f>IF(N8=0," ",IF(M8=0," ",VLOOKUP(N8,'[1]Risk Matrix'!$B$3:$G$8,MATCH(M8,'[1]Risk Matrix'!$B$3:$G$3,0),FALSE)))</f>
        <v xml:space="preserve"> </v>
      </c>
      <c r="P8" s="42"/>
      <c r="Q8" s="40" t="s">
        <v>157</v>
      </c>
      <c r="R8" s="43" t="s">
        <v>158</v>
      </c>
      <c r="S8" s="39">
        <v>43555</v>
      </c>
      <c r="T8" s="40" t="s">
        <v>187</v>
      </c>
      <c r="U8" s="40" t="s">
        <v>1</v>
      </c>
      <c r="V8" s="41" t="s">
        <v>0</v>
      </c>
      <c r="W8" s="42" t="str">
        <f>IF(V8=0," ",IF(U8=0," ",VLOOKUP(V8,'[1]Risk Matrix'!$B$3:$G$8,MATCH(U8,'[1]Risk Matrix'!$B$3:$G$3,0),FALSE)))</f>
        <v>Low</v>
      </c>
      <c r="X8" s="42"/>
      <c r="Y8" s="39">
        <v>43536</v>
      </c>
      <c r="Z8" s="40" t="s">
        <v>71</v>
      </c>
    </row>
    <row r="9" spans="2:26" s="37" customFormat="1" ht="228" x14ac:dyDescent="0.2">
      <c r="B9" s="66" t="s">
        <v>176</v>
      </c>
      <c r="C9" s="66" t="s">
        <v>203</v>
      </c>
      <c r="D9" s="63">
        <v>43444</v>
      </c>
      <c r="E9" s="58" t="s">
        <v>91</v>
      </c>
      <c r="F9" s="58" t="s">
        <v>460</v>
      </c>
      <c r="G9" s="58" t="s">
        <v>31</v>
      </c>
      <c r="H9" s="58"/>
      <c r="I9" s="58" t="s">
        <v>145</v>
      </c>
      <c r="J9" s="58" t="s">
        <v>368</v>
      </c>
      <c r="K9" s="58" t="s">
        <v>370</v>
      </c>
      <c r="L9" s="58" t="s">
        <v>160</v>
      </c>
      <c r="M9" s="58"/>
      <c r="N9" s="59"/>
      <c r="O9" s="60" t="str">
        <f>IF(N9=0," ",IF(M9=0," ",VLOOKUP(N9,'[1]Risk Matrix'!$B$3:$G$8,MATCH(M9,'[1]Risk Matrix'!$B$3:$G$3,0),FALSE)))</f>
        <v xml:space="preserve"> </v>
      </c>
      <c r="P9" s="60"/>
      <c r="Q9" s="58" t="s">
        <v>461</v>
      </c>
      <c r="R9" s="58" t="s">
        <v>161</v>
      </c>
      <c r="S9" s="63">
        <v>43465</v>
      </c>
      <c r="T9" s="58" t="s">
        <v>386</v>
      </c>
      <c r="U9" s="58"/>
      <c r="V9" s="59"/>
      <c r="W9" s="60"/>
      <c r="X9" s="60"/>
      <c r="Y9" s="63"/>
      <c r="Z9" s="58"/>
    </row>
    <row r="10" spans="2:26" s="37" customFormat="1" ht="192" x14ac:dyDescent="0.2">
      <c r="B10" s="66" t="s">
        <v>176</v>
      </c>
      <c r="C10" s="66" t="s">
        <v>411</v>
      </c>
      <c r="D10" s="63">
        <v>43444</v>
      </c>
      <c r="E10" s="58" t="s">
        <v>91</v>
      </c>
      <c r="F10" s="58" t="s">
        <v>294</v>
      </c>
      <c r="G10" s="58" t="s">
        <v>33</v>
      </c>
      <c r="H10" s="58"/>
      <c r="I10" s="76" t="s">
        <v>154</v>
      </c>
      <c r="J10" s="58" t="s">
        <v>368</v>
      </c>
      <c r="K10" s="58" t="s">
        <v>159</v>
      </c>
      <c r="L10" s="58" t="s">
        <v>462</v>
      </c>
      <c r="M10" s="58"/>
      <c r="N10" s="59"/>
      <c r="O10" s="60"/>
      <c r="P10" s="60"/>
      <c r="Q10" s="58" t="s">
        <v>316</v>
      </c>
      <c r="R10" s="62" t="s">
        <v>162</v>
      </c>
      <c r="S10" s="63">
        <v>43555</v>
      </c>
      <c r="T10" s="58" t="s">
        <v>377</v>
      </c>
      <c r="U10" s="58"/>
      <c r="V10" s="59"/>
      <c r="W10" s="60"/>
      <c r="X10" s="60"/>
      <c r="Y10" s="63"/>
      <c r="Z10" s="58"/>
    </row>
    <row r="11" spans="2:26" s="37" customFormat="1" ht="96" x14ac:dyDescent="0.2">
      <c r="B11" s="66" t="s">
        <v>176</v>
      </c>
      <c r="C11" s="66" t="s">
        <v>412</v>
      </c>
      <c r="D11" s="63" t="s">
        <v>163</v>
      </c>
      <c r="E11" s="58" t="s">
        <v>91</v>
      </c>
      <c r="F11" s="58" t="s">
        <v>154</v>
      </c>
      <c r="G11" s="58" t="s">
        <v>164</v>
      </c>
      <c r="H11" s="58"/>
      <c r="I11" s="58" t="s">
        <v>33</v>
      </c>
      <c r="J11" s="58" t="s">
        <v>159</v>
      </c>
      <c r="K11" s="58"/>
      <c r="L11" s="58" t="s">
        <v>165</v>
      </c>
      <c r="M11" s="58"/>
      <c r="N11" s="59"/>
      <c r="O11" s="60" t="str">
        <f>IF(N11=0," ",IF(M11=0," ",VLOOKUP(N11,'[1]Risk Matrix'!$B$3:$G$8,MATCH(M11,'[1]Risk Matrix'!$B$3:$G$3,0),FALSE)))</f>
        <v xml:space="preserve"> </v>
      </c>
      <c r="P11" s="60"/>
      <c r="Q11" s="58" t="s">
        <v>166</v>
      </c>
      <c r="R11" s="62" t="s">
        <v>167</v>
      </c>
      <c r="S11" s="63" t="s">
        <v>168</v>
      </c>
      <c r="T11" s="58" t="s">
        <v>359</v>
      </c>
      <c r="U11" s="58"/>
      <c r="V11" s="59"/>
      <c r="W11" s="60" t="str">
        <f>IF(V11=0," ",IF(U11=0," ",VLOOKUP(V11,'[1]Risk Matrix'!$B$3:$G$8,MATCH(U11,'[1]Risk Matrix'!$B$3:$G$3,0),FALSE)))</f>
        <v xml:space="preserve"> </v>
      </c>
      <c r="X11" s="60"/>
      <c r="Y11" s="63">
        <v>43900</v>
      </c>
      <c r="Z11" s="58" t="s">
        <v>71</v>
      </c>
    </row>
    <row r="12" spans="2:26" s="37" customFormat="1" ht="144" x14ac:dyDescent="0.2">
      <c r="B12" s="66" t="s">
        <v>176</v>
      </c>
      <c r="C12" s="66" t="s">
        <v>413</v>
      </c>
      <c r="D12" s="63">
        <v>43444</v>
      </c>
      <c r="E12" s="58" t="s">
        <v>91</v>
      </c>
      <c r="F12" s="58" t="s">
        <v>154</v>
      </c>
      <c r="G12" s="58" t="s">
        <v>169</v>
      </c>
      <c r="H12" s="58"/>
      <c r="I12" s="58" t="s">
        <v>31</v>
      </c>
      <c r="J12" s="58" t="s">
        <v>159</v>
      </c>
      <c r="K12" s="58"/>
      <c r="L12" s="58" t="s">
        <v>170</v>
      </c>
      <c r="M12" s="58"/>
      <c r="N12" s="59"/>
      <c r="O12" s="60"/>
      <c r="P12" s="60"/>
      <c r="Q12" s="58" t="s">
        <v>193</v>
      </c>
      <c r="R12" s="62" t="s">
        <v>158</v>
      </c>
      <c r="S12" s="63">
        <v>43646</v>
      </c>
      <c r="T12" s="58" t="s">
        <v>369</v>
      </c>
      <c r="U12" s="58"/>
      <c r="V12" s="59"/>
      <c r="W12" s="60"/>
      <c r="X12" s="60"/>
      <c r="Y12" s="63">
        <v>43909</v>
      </c>
      <c r="Z12" s="58" t="s">
        <v>71</v>
      </c>
    </row>
    <row r="13" spans="2:26" s="37" customFormat="1" ht="156" x14ac:dyDescent="0.2">
      <c r="B13" s="66" t="s">
        <v>176</v>
      </c>
      <c r="C13" s="66" t="s">
        <v>414</v>
      </c>
      <c r="D13" s="63">
        <v>43566</v>
      </c>
      <c r="E13" s="58" t="s">
        <v>197</v>
      </c>
      <c r="F13" s="58" t="s">
        <v>198</v>
      </c>
      <c r="G13" s="58" t="s">
        <v>199</v>
      </c>
      <c r="H13" s="58"/>
      <c r="I13" s="58" t="s">
        <v>33</v>
      </c>
      <c r="J13" s="58" t="s">
        <v>159</v>
      </c>
      <c r="K13" s="58"/>
      <c r="L13" s="58" t="s">
        <v>200</v>
      </c>
      <c r="M13" s="58"/>
      <c r="N13" s="59"/>
      <c r="O13" s="60" t="str">
        <f>IF(N13=0," ",IF(M13=0," ",VLOOKUP(N13,'[1]Risk Matrix'!$B$3:$G$8,MATCH(M13,'[1]Risk Matrix'!$B$3:$G$3,0),FALSE)))</f>
        <v xml:space="preserve"> </v>
      </c>
      <c r="P13" s="60"/>
      <c r="Q13" s="58" t="s">
        <v>201</v>
      </c>
      <c r="R13" s="62" t="s">
        <v>162</v>
      </c>
      <c r="S13" s="63" t="s">
        <v>202</v>
      </c>
      <c r="T13" s="58" t="s">
        <v>375</v>
      </c>
      <c r="U13" s="58"/>
      <c r="V13" s="59"/>
      <c r="W13" s="60" t="str">
        <f>IF(V13=0," ",IF(U13=0," ",VLOOKUP(V13,'[1]Risk Matrix'!$B$3:$G$8,MATCH(U13,'[1]Risk Matrix'!$B$3:$G$3,0),FALSE)))</f>
        <v xml:space="preserve"> </v>
      </c>
      <c r="X13" s="60"/>
      <c r="Y13" s="63">
        <v>43909</v>
      </c>
      <c r="Z13" s="58" t="s">
        <v>71</v>
      </c>
    </row>
    <row r="14" spans="2:26" s="37" customFormat="1" ht="72" x14ac:dyDescent="0.2">
      <c r="B14" s="66" t="s">
        <v>176</v>
      </c>
      <c r="C14" s="66" t="s">
        <v>312</v>
      </c>
      <c r="D14" s="63" t="s">
        <v>309</v>
      </c>
      <c r="E14" s="58" t="s">
        <v>310</v>
      </c>
      <c r="F14" s="58" t="s">
        <v>374</v>
      </c>
      <c r="G14" s="58" t="s">
        <v>317</v>
      </c>
      <c r="H14" s="58"/>
      <c r="I14" s="58" t="s">
        <v>308</v>
      </c>
      <c r="J14" s="58" t="s">
        <v>368</v>
      </c>
      <c r="K14" s="58" t="s">
        <v>159</v>
      </c>
      <c r="L14" s="58" t="s">
        <v>313</v>
      </c>
      <c r="M14" s="58"/>
      <c r="N14" s="59"/>
      <c r="O14" s="60"/>
      <c r="P14" s="60"/>
      <c r="Q14" s="58" t="s">
        <v>318</v>
      </c>
      <c r="R14" s="62" t="s">
        <v>159</v>
      </c>
      <c r="S14" s="107"/>
      <c r="T14" s="58" t="s">
        <v>376</v>
      </c>
      <c r="U14" s="58"/>
      <c r="V14" s="59"/>
      <c r="W14" s="60"/>
      <c r="X14" s="60"/>
      <c r="Y14" s="63">
        <v>43909</v>
      </c>
      <c r="Z14" s="58"/>
    </row>
    <row r="15" spans="2:26" s="37" customFormat="1" ht="75" customHeight="1" x14ac:dyDescent="0.2">
      <c r="B15" s="66" t="s">
        <v>444</v>
      </c>
      <c r="C15" s="66" t="s">
        <v>390</v>
      </c>
      <c r="D15" s="63">
        <v>43559</v>
      </c>
      <c r="E15" s="58" t="s">
        <v>112</v>
      </c>
      <c r="F15" s="58" t="s">
        <v>148</v>
      </c>
      <c r="G15" s="58" t="s">
        <v>191</v>
      </c>
      <c r="H15" s="58"/>
      <c r="I15" s="58" t="s">
        <v>33</v>
      </c>
      <c r="J15" s="58" t="s">
        <v>379</v>
      </c>
      <c r="K15" s="58" t="s">
        <v>113</v>
      </c>
      <c r="L15" s="58" t="s">
        <v>149</v>
      </c>
      <c r="M15" s="58"/>
      <c r="N15" s="59"/>
      <c r="O15" s="60" t="str">
        <f>IF(N15=0," ",IF(M15=0," ",VLOOKUP(N15,'Risk Matrix'!$B$3:$G$8,MATCH(M15,'Risk Matrix'!$B$3:$G$3,0),FALSE)))</f>
        <v xml:space="preserve"> </v>
      </c>
      <c r="P15" s="60"/>
      <c r="Q15" s="58" t="s">
        <v>192</v>
      </c>
      <c r="R15" s="62" t="s">
        <v>112</v>
      </c>
      <c r="S15" s="63"/>
      <c r="T15" s="58" t="s">
        <v>524</v>
      </c>
      <c r="U15" s="58"/>
      <c r="V15" s="59"/>
      <c r="W15" s="60" t="str">
        <f>IF(V15=0," ",IF(U15=0," ",VLOOKUP(V15,'Risk Matrix'!$B$3:$G$8,MATCH(U15,'Risk Matrix'!$B$3:$G$3,0),FALSE)))</f>
        <v xml:space="preserve"> </v>
      </c>
      <c r="X15" s="60"/>
      <c r="Y15" s="63">
        <v>44062</v>
      </c>
      <c r="Z15" s="58" t="s">
        <v>71</v>
      </c>
    </row>
    <row r="16" spans="2:26" s="37" customFormat="1" ht="72" x14ac:dyDescent="0.2">
      <c r="B16" s="66" t="s">
        <v>445</v>
      </c>
      <c r="C16" s="66" t="s">
        <v>391</v>
      </c>
      <c r="D16" s="63">
        <v>43739</v>
      </c>
      <c r="E16" s="58" t="s">
        <v>112</v>
      </c>
      <c r="F16" s="58" t="s">
        <v>148</v>
      </c>
      <c r="G16" s="58" t="s">
        <v>548</v>
      </c>
      <c r="H16" s="58" t="s">
        <v>570</v>
      </c>
      <c r="I16" s="58" t="s">
        <v>231</v>
      </c>
      <c r="J16" s="58" t="s">
        <v>379</v>
      </c>
      <c r="K16" s="58" t="s">
        <v>113</v>
      </c>
      <c r="L16" s="58" t="s">
        <v>232</v>
      </c>
      <c r="M16" s="58"/>
      <c r="N16" s="59"/>
      <c r="O16" s="60" t="str">
        <f>IF(N16=0," ",IF(M16=0," ",VLOOKUP(N16,'Risk Matrix'!$B$3:$G$8,MATCH(M16,'Risk Matrix'!$B$3:$G$3,0),FALSE)))</f>
        <v xml:space="preserve"> </v>
      </c>
      <c r="P16" s="60"/>
      <c r="Q16" s="58" t="s">
        <v>233</v>
      </c>
      <c r="R16" s="62" t="s">
        <v>112</v>
      </c>
      <c r="S16" s="63"/>
      <c r="T16" s="58" t="s">
        <v>647</v>
      </c>
      <c r="U16" s="58"/>
      <c r="V16" s="59"/>
      <c r="W16" s="60" t="str">
        <f>IF(V16=0," ",IF(U16=0," ",VLOOKUP(V16,'[2]Risk Matrix'!$B$3:$G$8,MATCH(U16,'[2]Risk Matrix'!$B$3:$G$3,0),FALSE)))</f>
        <v xml:space="preserve"> </v>
      </c>
      <c r="X16" s="60"/>
      <c r="Y16" s="63">
        <v>44062</v>
      </c>
      <c r="Z16" s="58" t="s">
        <v>71</v>
      </c>
    </row>
    <row r="17" spans="1:26" s="37" customFormat="1" ht="144" x14ac:dyDescent="0.2">
      <c r="B17" s="66" t="s">
        <v>177</v>
      </c>
      <c r="C17" s="66" t="s">
        <v>438</v>
      </c>
      <c r="D17" s="63">
        <v>42479</v>
      </c>
      <c r="E17" s="58" t="s">
        <v>91</v>
      </c>
      <c r="F17" s="58" t="s">
        <v>47</v>
      </c>
      <c r="G17" s="58" t="s">
        <v>279</v>
      </c>
      <c r="H17" s="58"/>
      <c r="I17" s="58" t="s">
        <v>33</v>
      </c>
      <c r="J17" s="58"/>
      <c r="K17" s="58" t="s">
        <v>90</v>
      </c>
      <c r="L17" s="58" t="s">
        <v>54</v>
      </c>
      <c r="M17" s="58"/>
      <c r="N17" s="59"/>
      <c r="O17" s="60"/>
      <c r="P17" s="60"/>
      <c r="Q17" s="58" t="s">
        <v>92</v>
      </c>
      <c r="R17" s="62" t="s">
        <v>60</v>
      </c>
      <c r="S17" s="63">
        <v>44286</v>
      </c>
      <c r="T17" s="58" t="s">
        <v>226</v>
      </c>
      <c r="U17" s="58"/>
      <c r="V17" s="59"/>
      <c r="W17" s="60"/>
      <c r="X17" s="60"/>
      <c r="Y17" s="63">
        <v>43712</v>
      </c>
      <c r="Z17" s="58" t="s">
        <v>71</v>
      </c>
    </row>
    <row r="18" spans="1:26" s="37" customFormat="1" ht="72" x14ac:dyDescent="0.2">
      <c r="B18" s="66" t="s">
        <v>177</v>
      </c>
      <c r="C18" s="66" t="s">
        <v>439</v>
      </c>
      <c r="D18" s="63">
        <v>43708</v>
      </c>
      <c r="E18" s="58" t="s">
        <v>220</v>
      </c>
      <c r="F18" s="58" t="s">
        <v>221</v>
      </c>
      <c r="G18" s="58" t="s">
        <v>222</v>
      </c>
      <c r="H18" s="58"/>
      <c r="I18" s="58" t="s">
        <v>223</v>
      </c>
      <c r="J18" s="58"/>
      <c r="K18" s="58" t="s">
        <v>224</v>
      </c>
      <c r="L18" s="58" t="s">
        <v>225</v>
      </c>
      <c r="M18" s="58"/>
      <c r="N18" s="59"/>
      <c r="O18" s="60" t="str">
        <f>IF(N18=0," ",IF(M18=0," ",VLOOKUP(N18,'[2]Risk Matrix'!$B$3:$G$8,MATCH(M18,'[2]Risk Matrix'!$B$3:$G$3,0),FALSE)))</f>
        <v xml:space="preserve"> </v>
      </c>
      <c r="P18" s="60"/>
      <c r="Q18" s="58"/>
      <c r="R18" s="62"/>
      <c r="S18" s="63"/>
      <c r="T18" s="58" t="s">
        <v>235</v>
      </c>
      <c r="U18" s="58"/>
      <c r="V18" s="59"/>
      <c r="W18" s="60" t="str">
        <f>IF(V18=0," ",IF(U18=0," ",VLOOKUP(V18,'[2]Risk Matrix'!$B$3:$G$8,MATCH(U18,'[2]Risk Matrix'!$B$3:$G$3,0),FALSE)))</f>
        <v xml:space="preserve"> </v>
      </c>
      <c r="X18" s="60"/>
      <c r="Y18" s="63"/>
      <c r="Z18" s="58" t="s">
        <v>71</v>
      </c>
    </row>
    <row r="19" spans="1:26" s="37" customFormat="1" ht="75" customHeight="1" x14ac:dyDescent="0.2">
      <c r="B19" s="66" t="s">
        <v>178</v>
      </c>
      <c r="C19" s="66" t="s">
        <v>415</v>
      </c>
      <c r="D19" s="68">
        <v>43244</v>
      </c>
      <c r="E19" s="58" t="s">
        <v>125</v>
      </c>
      <c r="F19" s="69" t="s">
        <v>122</v>
      </c>
      <c r="G19" s="70" t="s">
        <v>116</v>
      </c>
      <c r="H19" s="70"/>
      <c r="I19" s="69" t="s">
        <v>115</v>
      </c>
      <c r="J19" s="69"/>
      <c r="K19" s="69" t="s">
        <v>118</v>
      </c>
      <c r="L19" s="58" t="s">
        <v>150</v>
      </c>
      <c r="M19" s="58"/>
      <c r="N19" s="59"/>
      <c r="O19" s="60"/>
      <c r="P19" s="60"/>
      <c r="Q19" s="71" t="s">
        <v>151</v>
      </c>
      <c r="R19" s="69" t="s">
        <v>152</v>
      </c>
      <c r="S19" s="71">
        <v>43830</v>
      </c>
      <c r="T19" s="64" t="s">
        <v>297</v>
      </c>
      <c r="U19" s="58"/>
      <c r="V19" s="59"/>
      <c r="W19" s="60"/>
      <c r="X19" s="60"/>
      <c r="Y19" s="63" t="s">
        <v>300</v>
      </c>
      <c r="Z19" s="58" t="s">
        <v>71</v>
      </c>
    </row>
    <row r="20" spans="1:26" s="37" customFormat="1" ht="75" customHeight="1" x14ac:dyDescent="0.2">
      <c r="B20" s="66" t="s">
        <v>178</v>
      </c>
      <c r="C20" s="66" t="s">
        <v>416</v>
      </c>
      <c r="D20" s="68">
        <v>43263</v>
      </c>
      <c r="E20" s="58" t="s">
        <v>125</v>
      </c>
      <c r="F20" s="69" t="s">
        <v>123</v>
      </c>
      <c r="G20" s="70" t="s">
        <v>116</v>
      </c>
      <c r="H20" s="70"/>
      <c r="I20" s="69" t="s">
        <v>115</v>
      </c>
      <c r="J20" s="69"/>
      <c r="K20" s="69" t="s">
        <v>119</v>
      </c>
      <c r="L20" s="58" t="s">
        <v>150</v>
      </c>
      <c r="M20" s="58"/>
      <c r="N20" s="59"/>
      <c r="O20" s="60"/>
      <c r="P20" s="60"/>
      <c r="Q20" s="71" t="s">
        <v>151</v>
      </c>
      <c r="R20" s="69" t="s">
        <v>152</v>
      </c>
      <c r="S20" s="71">
        <v>43830</v>
      </c>
      <c r="T20" s="64" t="s">
        <v>298</v>
      </c>
      <c r="U20" s="58"/>
      <c r="V20" s="59"/>
      <c r="W20" s="60"/>
      <c r="X20" s="60"/>
      <c r="Y20" s="63">
        <v>43872</v>
      </c>
      <c r="Z20" s="58" t="s">
        <v>71</v>
      </c>
    </row>
    <row r="21" spans="1:26" s="37" customFormat="1" ht="75" customHeight="1" x14ac:dyDescent="0.2">
      <c r="B21" s="66" t="s">
        <v>178</v>
      </c>
      <c r="C21" s="66" t="s">
        <v>417</v>
      </c>
      <c r="D21" s="68">
        <v>43279</v>
      </c>
      <c r="E21" s="58" t="s">
        <v>125</v>
      </c>
      <c r="F21" s="69" t="s">
        <v>124</v>
      </c>
      <c r="G21" s="70" t="s">
        <v>116</v>
      </c>
      <c r="H21" s="70"/>
      <c r="I21" s="69" t="s">
        <v>115</v>
      </c>
      <c r="J21" s="69"/>
      <c r="K21" s="69" t="s">
        <v>120</v>
      </c>
      <c r="L21" s="58" t="s">
        <v>150</v>
      </c>
      <c r="M21" s="58"/>
      <c r="N21" s="59"/>
      <c r="O21" s="60"/>
      <c r="P21" s="60"/>
      <c r="Q21" s="71" t="s">
        <v>151</v>
      </c>
      <c r="R21" s="69" t="s">
        <v>152</v>
      </c>
      <c r="S21" s="71">
        <v>43830</v>
      </c>
      <c r="T21" s="64" t="s">
        <v>299</v>
      </c>
      <c r="U21" s="58"/>
      <c r="V21" s="59"/>
      <c r="W21" s="60"/>
      <c r="X21" s="60"/>
      <c r="Y21" s="63">
        <v>43872</v>
      </c>
      <c r="Z21" s="58" t="s">
        <v>71</v>
      </c>
    </row>
    <row r="22" spans="1:26" s="37" customFormat="1" ht="132" x14ac:dyDescent="0.2">
      <c r="B22" s="66" t="s">
        <v>446</v>
      </c>
      <c r="C22" s="66" t="s">
        <v>393</v>
      </c>
      <c r="D22" s="68">
        <v>43327</v>
      </c>
      <c r="E22" s="58" t="s">
        <v>125</v>
      </c>
      <c r="F22" s="69" t="s">
        <v>506</v>
      </c>
      <c r="G22" s="70" t="s">
        <v>505</v>
      </c>
      <c r="H22" s="70"/>
      <c r="I22" s="69" t="s">
        <v>115</v>
      </c>
      <c r="J22" s="69" t="s">
        <v>289</v>
      </c>
      <c r="K22" s="69" t="s">
        <v>121</v>
      </c>
      <c r="L22" s="58" t="s">
        <v>150</v>
      </c>
      <c r="M22" s="58"/>
      <c r="N22" s="59"/>
      <c r="O22" s="60" t="str">
        <f>IF(N22=0," ",IF(M22=0," ",VLOOKUP(N22,'[7]Risk Matrix'!$B$3:$G$8,MATCH(M22,'[7]Risk Matrix'!$B$3:$G$3,0),FALSE)))</f>
        <v xml:space="preserve"> </v>
      </c>
      <c r="P22" s="60"/>
      <c r="Q22" s="71" t="s">
        <v>151</v>
      </c>
      <c r="R22" s="69" t="s">
        <v>152</v>
      </c>
      <c r="S22" s="71">
        <v>43830</v>
      </c>
      <c r="T22" s="64" t="s">
        <v>509</v>
      </c>
      <c r="U22" s="58"/>
      <c r="V22" s="59"/>
      <c r="W22" s="60" t="str">
        <f>IF(V22=0," ",IF(U22=0," ",VLOOKUP(V22,'[7]Risk Matrix'!$B$3:$G$8,MATCH(U22,'[7]Risk Matrix'!$B$3:$G$3,0),FALSE)))</f>
        <v xml:space="preserve"> </v>
      </c>
      <c r="X22" s="60"/>
      <c r="Y22" s="63">
        <v>43803</v>
      </c>
      <c r="Z22" s="58" t="s">
        <v>71</v>
      </c>
    </row>
    <row r="23" spans="1:26" s="37" customFormat="1" ht="96" x14ac:dyDescent="0.2">
      <c r="A23" s="187"/>
      <c r="B23" s="66" t="s">
        <v>178</v>
      </c>
      <c r="C23" s="66" t="s">
        <v>394</v>
      </c>
      <c r="D23" s="68">
        <v>43447</v>
      </c>
      <c r="E23" s="58" t="s">
        <v>125</v>
      </c>
      <c r="F23" s="69" t="s">
        <v>506</v>
      </c>
      <c r="G23" s="70" t="s">
        <v>573</v>
      </c>
      <c r="H23" s="70" t="s">
        <v>572</v>
      </c>
      <c r="I23" s="188" t="s">
        <v>240</v>
      </c>
      <c r="J23" s="69" t="s">
        <v>289</v>
      </c>
      <c r="K23" s="188" t="s">
        <v>117</v>
      </c>
      <c r="L23" s="58" t="s">
        <v>150</v>
      </c>
      <c r="M23" s="58"/>
      <c r="N23" s="59"/>
      <c r="O23" s="60" t="str">
        <f>IF(N23=0," ",IF(M23=0," ",VLOOKUP(N23,'[7]Risk Matrix'!$B$3:$G$8,MATCH(M23,'[7]Risk Matrix'!$B$3:$G$3,0),FALSE)))</f>
        <v xml:space="preserve"> </v>
      </c>
      <c r="P23" s="60"/>
      <c r="Q23" s="71" t="s">
        <v>510</v>
      </c>
      <c r="R23" s="69" t="s">
        <v>152</v>
      </c>
      <c r="S23" s="71">
        <v>44104</v>
      </c>
      <c r="T23" s="64" t="s">
        <v>645</v>
      </c>
      <c r="U23" s="58"/>
      <c r="V23" s="59"/>
      <c r="W23" s="60" t="str">
        <f>IF(V23=0," ",IF(U23=0," ",VLOOKUP(V23,'[2]Risk Matrix'!$B$3:$G$8,MATCH(U23,'[2]Risk Matrix'!$B$3:$G$3,0),FALSE)))</f>
        <v xml:space="preserve"> </v>
      </c>
      <c r="X23" s="60"/>
      <c r="Y23" s="63">
        <v>44138</v>
      </c>
      <c r="Z23" s="58" t="s">
        <v>71</v>
      </c>
    </row>
    <row r="24" spans="1:26" s="37" customFormat="1" ht="96" x14ac:dyDescent="0.2">
      <c r="A24" s="187"/>
      <c r="B24" s="66" t="s">
        <v>446</v>
      </c>
      <c r="C24" s="66" t="s">
        <v>395</v>
      </c>
      <c r="D24" s="68">
        <v>43417</v>
      </c>
      <c r="E24" s="58" t="s">
        <v>125</v>
      </c>
      <c r="F24" s="69" t="s">
        <v>506</v>
      </c>
      <c r="G24" s="70" t="s">
        <v>574</v>
      </c>
      <c r="H24" s="70" t="s">
        <v>572</v>
      </c>
      <c r="I24" s="188" t="s">
        <v>240</v>
      </c>
      <c r="J24" s="69" t="s">
        <v>289</v>
      </c>
      <c r="K24" s="188" t="s">
        <v>118</v>
      </c>
      <c r="L24" s="58" t="s">
        <v>150</v>
      </c>
      <c r="M24" s="58"/>
      <c r="N24" s="59"/>
      <c r="O24" s="60" t="str">
        <f>IF(N24=0," ",IF(M24=0," ",VLOOKUP(N24,'[7]Risk Matrix'!$B$3:$G$8,MATCH(M24,'[7]Risk Matrix'!$B$3:$G$3,0),FALSE)))</f>
        <v xml:space="preserve"> </v>
      </c>
      <c r="P24" s="60"/>
      <c r="Q24" s="71" t="s">
        <v>511</v>
      </c>
      <c r="R24" s="69" t="s">
        <v>152</v>
      </c>
      <c r="S24" s="71">
        <v>44104</v>
      </c>
      <c r="T24" s="64" t="s">
        <v>644</v>
      </c>
      <c r="U24" s="58" t="s">
        <v>9</v>
      </c>
      <c r="V24" s="59" t="s">
        <v>6</v>
      </c>
      <c r="W24" s="60"/>
      <c r="X24" s="60"/>
      <c r="Y24" s="63">
        <v>44138</v>
      </c>
      <c r="Z24" s="58" t="s">
        <v>71</v>
      </c>
    </row>
    <row r="25" spans="1:26" s="37" customFormat="1" ht="96" x14ac:dyDescent="0.2">
      <c r="A25" s="187"/>
      <c r="B25" s="66" t="s">
        <v>178</v>
      </c>
      <c r="C25" s="66" t="s">
        <v>396</v>
      </c>
      <c r="D25" s="68">
        <v>43438</v>
      </c>
      <c r="E25" s="58" t="s">
        <v>125</v>
      </c>
      <c r="F25" s="69" t="s">
        <v>506</v>
      </c>
      <c r="G25" s="70" t="s">
        <v>575</v>
      </c>
      <c r="H25" s="70" t="s">
        <v>572</v>
      </c>
      <c r="I25" s="188" t="s">
        <v>240</v>
      </c>
      <c r="J25" s="69" t="s">
        <v>289</v>
      </c>
      <c r="K25" s="188" t="s">
        <v>120</v>
      </c>
      <c r="L25" s="58" t="s">
        <v>150</v>
      </c>
      <c r="M25" s="58"/>
      <c r="N25" s="59"/>
      <c r="O25" s="60" t="str">
        <f>IF(N25=0," ",IF(M25=0," ",VLOOKUP(N25,'[7]Risk Matrix'!$B$3:$G$8,MATCH(M25,'[7]Risk Matrix'!$B$3:$G$3,0),FALSE)))</f>
        <v xml:space="preserve"> </v>
      </c>
      <c r="P25" s="60"/>
      <c r="Q25" s="71" t="s">
        <v>511</v>
      </c>
      <c r="R25" s="69" t="s">
        <v>152</v>
      </c>
      <c r="S25" s="71">
        <v>44104</v>
      </c>
      <c r="T25" s="64" t="s">
        <v>646</v>
      </c>
      <c r="U25" s="58" t="s">
        <v>9</v>
      </c>
      <c r="V25" s="59" t="s">
        <v>6</v>
      </c>
      <c r="W25" s="60"/>
      <c r="X25" s="60"/>
      <c r="Y25" s="63">
        <v>44138</v>
      </c>
      <c r="Z25" s="58" t="s">
        <v>71</v>
      </c>
    </row>
    <row r="26" spans="1:26" s="37" customFormat="1" ht="60" x14ac:dyDescent="0.2">
      <c r="A26" s="178"/>
      <c r="B26" s="66" t="s">
        <v>447</v>
      </c>
      <c r="C26" s="66" t="s">
        <v>418</v>
      </c>
      <c r="D26" s="82">
        <v>43263</v>
      </c>
      <c r="E26" s="58" t="s">
        <v>134</v>
      </c>
      <c r="F26" s="58" t="s">
        <v>144</v>
      </c>
      <c r="G26" s="83" t="s">
        <v>127</v>
      </c>
      <c r="H26" s="83"/>
      <c r="I26" s="58" t="s">
        <v>33</v>
      </c>
      <c r="J26" s="58"/>
      <c r="K26" s="58" t="s">
        <v>134</v>
      </c>
      <c r="L26" s="58" t="s">
        <v>146</v>
      </c>
      <c r="M26" s="58"/>
      <c r="N26" s="59"/>
      <c r="O26" s="60" t="str">
        <f>IF(N26=0," ",IF(M26=0," ",VLOOKUP(N26,'[3]Risk Matrix'!$B$3:$G$8,MATCH(M26,'[3]Risk Matrix'!$B$3:$G$3,0),FALSE)))</f>
        <v xml:space="preserve"> </v>
      </c>
      <c r="P26" s="60"/>
      <c r="Q26" s="61" t="s">
        <v>147</v>
      </c>
      <c r="R26" s="62" t="s">
        <v>135</v>
      </c>
      <c r="S26" s="63" t="s">
        <v>194</v>
      </c>
      <c r="T26" s="58" t="s">
        <v>463</v>
      </c>
      <c r="U26" s="58"/>
      <c r="V26" s="59"/>
      <c r="W26" s="60" t="str">
        <f>IF(V26=0," ",IF(U26=0," ",VLOOKUP(V26,'[3]Risk Matrix'!$B$3:$G$8,MATCH(U26,'[3]Risk Matrix'!$B$3:$G$3,0),FALSE)))</f>
        <v xml:space="preserve"> </v>
      </c>
      <c r="X26" s="60"/>
      <c r="Y26" s="63">
        <v>43537</v>
      </c>
      <c r="Z26" s="58" t="s">
        <v>71</v>
      </c>
    </row>
    <row r="27" spans="1:26" s="37" customFormat="1" ht="36" x14ac:dyDescent="0.2">
      <c r="A27" s="178"/>
      <c r="B27" s="66" t="s">
        <v>447</v>
      </c>
      <c r="C27" s="66" t="s">
        <v>400</v>
      </c>
      <c r="D27" s="82">
        <v>43263</v>
      </c>
      <c r="E27" s="58" t="s">
        <v>134</v>
      </c>
      <c r="F27" s="58" t="s">
        <v>144</v>
      </c>
      <c r="G27" s="179" t="s">
        <v>128</v>
      </c>
      <c r="H27" s="179"/>
      <c r="I27" s="58" t="s">
        <v>33</v>
      </c>
      <c r="J27" s="58" t="s">
        <v>379</v>
      </c>
      <c r="K27" s="58" t="s">
        <v>134</v>
      </c>
      <c r="L27" s="58" t="s">
        <v>146</v>
      </c>
      <c r="M27" s="58"/>
      <c r="N27" s="59"/>
      <c r="O27" s="60" t="str">
        <f>IF(N27=0," ",IF(M27=0," ",VLOOKUP(N27,'[3]Risk Matrix'!$B$3:$G$8,MATCH(M27,'[3]Risk Matrix'!$B$3:$G$3,0),FALSE)))</f>
        <v xml:space="preserve"> </v>
      </c>
      <c r="P27" s="60"/>
      <c r="Q27" s="64" t="s">
        <v>302</v>
      </c>
      <c r="R27" s="62" t="s">
        <v>504</v>
      </c>
      <c r="S27" s="63" t="s">
        <v>137</v>
      </c>
      <c r="T27" s="58" t="s">
        <v>227</v>
      </c>
      <c r="U27" s="58"/>
      <c r="V27" s="59"/>
      <c r="W27" s="60" t="str">
        <f>IF(V27=0," ",IF(U27=0," ",VLOOKUP(V27,'[3]Risk Matrix'!$B$3:$G$8,MATCH(U27,'[3]Risk Matrix'!$B$3:$G$3,0),FALSE)))</f>
        <v xml:space="preserve"> </v>
      </c>
      <c r="X27" s="60"/>
      <c r="Y27" s="77">
        <v>43908</v>
      </c>
      <c r="Z27" s="58" t="s">
        <v>59</v>
      </c>
    </row>
    <row r="28" spans="1:26" s="37" customFormat="1" ht="48" customHeight="1" x14ac:dyDescent="0.2">
      <c r="A28" s="178"/>
      <c r="B28" s="66" t="s">
        <v>447</v>
      </c>
      <c r="C28" s="66" t="s">
        <v>512</v>
      </c>
      <c r="D28" s="82">
        <v>43263</v>
      </c>
      <c r="E28" s="58" t="s">
        <v>134</v>
      </c>
      <c r="F28" s="58" t="s">
        <v>144</v>
      </c>
      <c r="G28" s="85" t="s">
        <v>129</v>
      </c>
      <c r="H28" s="85"/>
      <c r="I28" s="58" t="s">
        <v>33</v>
      </c>
      <c r="J28" s="58" t="s">
        <v>379</v>
      </c>
      <c r="K28" s="58" t="s">
        <v>134</v>
      </c>
      <c r="L28" s="58" t="s">
        <v>146</v>
      </c>
      <c r="M28" s="58"/>
      <c r="N28" s="59"/>
      <c r="O28" s="60" t="str">
        <f>IF(N28=0," ",IF(M28=0," ",VLOOKUP(N28,'[3]Risk Matrix'!$B$3:$G$8,MATCH(M28,'[3]Risk Matrix'!$B$3:$G$3,0),FALSE)))</f>
        <v xml:space="preserve"> </v>
      </c>
      <c r="P28" s="60"/>
      <c r="Q28" s="64" t="s">
        <v>138</v>
      </c>
      <c r="R28" s="62" t="s">
        <v>141</v>
      </c>
      <c r="S28" s="63" t="s">
        <v>137</v>
      </c>
      <c r="T28" s="58" t="s">
        <v>142</v>
      </c>
      <c r="U28" s="58"/>
      <c r="V28" s="59"/>
      <c r="W28" s="60" t="str">
        <f>IF(V28=0," ",IF(U28=0," ",VLOOKUP(V28,'[3]Risk Matrix'!$B$3:$G$8,MATCH(U28,'[3]Risk Matrix'!$B$3:$G$3,0),FALSE)))</f>
        <v xml:space="preserve"> </v>
      </c>
      <c r="X28" s="60"/>
      <c r="Y28" s="77">
        <v>43782</v>
      </c>
      <c r="Z28" s="58" t="s">
        <v>71</v>
      </c>
    </row>
    <row r="29" spans="1:26" s="37" customFormat="1" ht="36" x14ac:dyDescent="0.2">
      <c r="A29" s="178"/>
      <c r="B29" s="66" t="s">
        <v>447</v>
      </c>
      <c r="C29" s="66" t="s">
        <v>401</v>
      </c>
      <c r="D29" s="82">
        <v>43263</v>
      </c>
      <c r="E29" s="58" t="s">
        <v>134</v>
      </c>
      <c r="F29" s="58" t="s">
        <v>144</v>
      </c>
      <c r="G29" s="76" t="s">
        <v>130</v>
      </c>
      <c r="H29" s="76"/>
      <c r="I29" s="58" t="s">
        <v>33</v>
      </c>
      <c r="J29" s="58" t="s">
        <v>379</v>
      </c>
      <c r="K29" s="58" t="s">
        <v>134</v>
      </c>
      <c r="L29" s="58" t="s">
        <v>146</v>
      </c>
      <c r="M29" s="58"/>
      <c r="N29" s="59"/>
      <c r="O29" s="60" t="str">
        <f>IF(N29=0," ",IF(M29=0," ",VLOOKUP(N29,'[3]Risk Matrix'!$B$3:$G$8,MATCH(M29,'[3]Risk Matrix'!$B$3:$G$3,0),FALSE)))</f>
        <v xml:space="preserve"> </v>
      </c>
      <c r="P29" s="60"/>
      <c r="Q29" s="58" t="s">
        <v>303</v>
      </c>
      <c r="R29" s="62" t="s">
        <v>136</v>
      </c>
      <c r="S29" s="63" t="s">
        <v>137</v>
      </c>
      <c r="T29" s="58" t="s">
        <v>140</v>
      </c>
      <c r="U29" s="58"/>
      <c r="V29" s="59"/>
      <c r="W29" s="60" t="str">
        <f>IF(V29=0," ",IF(U29=0," ",VLOOKUP(V29,'[3]Risk Matrix'!$B$3:$G$8,MATCH(U29,'[3]Risk Matrix'!$B$3:$G$3,0),FALSE)))</f>
        <v xml:space="preserve"> </v>
      </c>
      <c r="X29" s="60"/>
      <c r="Y29" s="77">
        <v>43908</v>
      </c>
      <c r="Z29" s="58" t="s">
        <v>59</v>
      </c>
    </row>
    <row r="30" spans="1:26" s="37" customFormat="1" ht="63.75" customHeight="1" x14ac:dyDescent="0.2">
      <c r="A30" s="178"/>
      <c r="B30" s="66" t="s">
        <v>447</v>
      </c>
      <c r="C30" s="66" t="s">
        <v>397</v>
      </c>
      <c r="D30" s="180" t="s">
        <v>126</v>
      </c>
      <c r="E30" s="58" t="s">
        <v>134</v>
      </c>
      <c r="F30" s="58" t="s">
        <v>145</v>
      </c>
      <c r="G30" s="76" t="s">
        <v>131</v>
      </c>
      <c r="H30" s="76"/>
      <c r="I30" s="58" t="s">
        <v>32</v>
      </c>
      <c r="J30" s="58" t="s">
        <v>379</v>
      </c>
      <c r="K30" s="58" t="s">
        <v>134</v>
      </c>
      <c r="L30" s="58" t="s">
        <v>146</v>
      </c>
      <c r="M30" s="58"/>
      <c r="N30" s="59"/>
      <c r="O30" s="60" t="str">
        <f>IF(N30=0," ",IF(M30=0," ",VLOOKUP(N30,'[3]Risk Matrix'!$B$3:$G$8,MATCH(M30,'[3]Risk Matrix'!$B$3:$G$3,0),FALSE)))</f>
        <v xml:space="preserve"> </v>
      </c>
      <c r="P30" s="60"/>
      <c r="Q30" s="181" t="s">
        <v>237</v>
      </c>
      <c r="R30" s="62" t="s">
        <v>504</v>
      </c>
      <c r="S30" s="63" t="s">
        <v>137</v>
      </c>
      <c r="T30" s="58" t="s">
        <v>143</v>
      </c>
      <c r="U30" s="58"/>
      <c r="V30" s="59"/>
      <c r="W30" s="60" t="str">
        <f>IF(V30=0," ",IF(U30=0," ",VLOOKUP(V30,'[3]Risk Matrix'!$B$3:$G$8,MATCH(U30,'[3]Risk Matrix'!$B$3:$G$3,0),FALSE)))</f>
        <v xml:space="preserve"> </v>
      </c>
      <c r="X30" s="60"/>
      <c r="Y30" s="77">
        <v>43908</v>
      </c>
      <c r="Z30" s="58" t="s">
        <v>59</v>
      </c>
    </row>
    <row r="31" spans="1:26" s="37" customFormat="1" ht="60" x14ac:dyDescent="0.2">
      <c r="A31" s="178"/>
      <c r="B31" s="66" t="s">
        <v>447</v>
      </c>
      <c r="C31" s="66" t="s">
        <v>402</v>
      </c>
      <c r="D31" s="108">
        <v>43263</v>
      </c>
      <c r="E31" s="58" t="s">
        <v>134</v>
      </c>
      <c r="F31" s="58" t="s">
        <v>145</v>
      </c>
      <c r="G31" s="76" t="s">
        <v>132</v>
      </c>
      <c r="H31" s="76"/>
      <c r="I31" s="58" t="s">
        <v>32</v>
      </c>
      <c r="J31" s="58" t="s">
        <v>379</v>
      </c>
      <c r="K31" s="58" t="s">
        <v>134</v>
      </c>
      <c r="L31" s="58" t="s">
        <v>146</v>
      </c>
      <c r="M31" s="58"/>
      <c r="N31" s="59"/>
      <c r="O31" s="60" t="str">
        <f>IF(N31=0," ",IF(M31=0," ",VLOOKUP(N31,'[3]Risk Matrix'!$B$3:$G$8,MATCH(M31,'[3]Risk Matrix'!$B$3:$G$3,0),FALSE)))</f>
        <v xml:space="preserve"> </v>
      </c>
      <c r="P31" s="60"/>
      <c r="Q31" s="58" t="s">
        <v>228</v>
      </c>
      <c r="R31" s="62" t="s">
        <v>504</v>
      </c>
      <c r="S31" s="63" t="s">
        <v>137</v>
      </c>
      <c r="T31" s="58" t="s">
        <v>217</v>
      </c>
      <c r="U31" s="58"/>
      <c r="V31" s="59"/>
      <c r="W31" s="60" t="str">
        <f>IF(V31=0," ",IF(U31=0," ",VLOOKUP(V31,'[3]Risk Matrix'!$B$3:$G$8,MATCH(U31,'[3]Risk Matrix'!$B$3:$G$3,0),FALSE)))</f>
        <v xml:space="preserve"> </v>
      </c>
      <c r="X31" s="60"/>
      <c r="Y31" s="77">
        <v>43908</v>
      </c>
      <c r="Z31" s="58" t="s">
        <v>59</v>
      </c>
    </row>
    <row r="32" spans="1:26" s="37" customFormat="1" ht="36" x14ac:dyDescent="0.2">
      <c r="A32" s="178"/>
      <c r="B32" s="66" t="s">
        <v>447</v>
      </c>
      <c r="C32" s="66" t="s">
        <v>419</v>
      </c>
      <c r="D32" s="108">
        <v>43333</v>
      </c>
      <c r="E32" s="58" t="s">
        <v>134</v>
      </c>
      <c r="F32" s="58" t="s">
        <v>145</v>
      </c>
      <c r="G32" s="76" t="s">
        <v>133</v>
      </c>
      <c r="H32" s="76"/>
      <c r="I32" s="58" t="s">
        <v>31</v>
      </c>
      <c r="J32" s="58"/>
      <c r="K32" s="58" t="s">
        <v>134</v>
      </c>
      <c r="L32" s="58" t="s">
        <v>146</v>
      </c>
      <c r="M32" s="58"/>
      <c r="N32" s="59"/>
      <c r="O32" s="60"/>
      <c r="P32" s="60"/>
      <c r="Q32" s="58" t="s">
        <v>139</v>
      </c>
      <c r="R32" s="62" t="s">
        <v>141</v>
      </c>
      <c r="S32" s="63">
        <v>43555</v>
      </c>
      <c r="T32" s="58" t="s">
        <v>195</v>
      </c>
      <c r="U32" s="58"/>
      <c r="V32" s="59"/>
      <c r="W32" s="60"/>
      <c r="X32" s="60"/>
      <c r="Y32" s="63">
        <v>43566</v>
      </c>
      <c r="Z32" s="58" t="s">
        <v>71</v>
      </c>
    </row>
    <row r="33" spans="1:26" s="37" customFormat="1" ht="84" x14ac:dyDescent="0.2">
      <c r="A33" s="178"/>
      <c r="B33" s="66" t="s">
        <v>447</v>
      </c>
      <c r="C33" s="66" t="s">
        <v>398</v>
      </c>
      <c r="D33" s="108">
        <v>43502</v>
      </c>
      <c r="E33" s="58" t="s">
        <v>134</v>
      </c>
      <c r="F33" s="58" t="s">
        <v>145</v>
      </c>
      <c r="G33" s="58" t="s">
        <v>576</v>
      </c>
      <c r="H33" s="58" t="s">
        <v>577</v>
      </c>
      <c r="I33" s="58" t="s">
        <v>579</v>
      </c>
      <c r="J33" s="58" t="s">
        <v>379</v>
      </c>
      <c r="K33" s="58" t="s">
        <v>134</v>
      </c>
      <c r="L33" s="58" t="s">
        <v>181</v>
      </c>
      <c r="M33" s="58"/>
      <c r="N33" s="59"/>
      <c r="O33" s="60" t="str">
        <f>IF(N33=0," ",IF(M33=0," ",VLOOKUP(N33,'[3]Risk Matrix'!$B$3:$G$8,MATCH(M33,'[3]Risk Matrix'!$B$3:$G$3,0),FALSE)))</f>
        <v xml:space="preserve"> </v>
      </c>
      <c r="P33" s="60"/>
      <c r="Q33" s="58" t="s">
        <v>304</v>
      </c>
      <c r="R33" s="62" t="s">
        <v>504</v>
      </c>
      <c r="S33" s="63" t="s">
        <v>137</v>
      </c>
      <c r="T33" s="58" t="s">
        <v>622</v>
      </c>
      <c r="U33" s="58"/>
      <c r="V33" s="59"/>
      <c r="W33" s="60" t="str">
        <f>IF(V33=0," ",IF(U33=0," ",VLOOKUP(V33,'[3]Risk Matrix'!$B$3:$G$8,MATCH(U33,'[3]Risk Matrix'!$B$3:$G$3,0),FALSE)))</f>
        <v xml:space="preserve"> </v>
      </c>
      <c r="X33" s="60"/>
      <c r="Y33" s="77">
        <v>44102</v>
      </c>
      <c r="Z33" s="58" t="s">
        <v>71</v>
      </c>
    </row>
    <row r="34" spans="1:26" s="37" customFormat="1" ht="75" customHeight="1" x14ac:dyDescent="0.2">
      <c r="B34" s="66" t="s">
        <v>447</v>
      </c>
      <c r="C34" s="66" t="s">
        <v>403</v>
      </c>
      <c r="D34" s="63">
        <v>43782</v>
      </c>
      <c r="E34" s="58" t="s">
        <v>134</v>
      </c>
      <c r="F34" s="76" t="s">
        <v>144</v>
      </c>
      <c r="G34" s="58" t="s">
        <v>282</v>
      </c>
      <c r="H34" s="58"/>
      <c r="I34" s="58" t="s">
        <v>33</v>
      </c>
      <c r="J34" s="58"/>
      <c r="K34" s="58"/>
      <c r="L34" s="58" t="s">
        <v>146</v>
      </c>
      <c r="M34" s="58"/>
      <c r="N34" s="59"/>
      <c r="O34" s="60" t="str">
        <f>IF(N34=0," ",IF(M34=0," ",VLOOKUP(N34,'[3]Risk Matrix'!$B$3:$G$8,MATCH(M34,'[3]Risk Matrix'!$B$3:$G$3,0),FALSE)))</f>
        <v xml:space="preserve"> </v>
      </c>
      <c r="P34" s="60"/>
      <c r="Q34" s="58" t="s">
        <v>281</v>
      </c>
      <c r="R34" s="62" t="s">
        <v>141</v>
      </c>
      <c r="S34" s="63" t="s">
        <v>137</v>
      </c>
      <c r="T34" s="58" t="s">
        <v>440</v>
      </c>
      <c r="U34" s="58"/>
      <c r="V34" s="59"/>
      <c r="W34" s="60" t="str">
        <f>IF(V34=0," ",IF(U34=0," ",VLOOKUP(V34,'[3]Risk Matrix'!$B$3:$G$8,MATCH(U34,'[3]Risk Matrix'!$B$3:$G$3,0),FALSE)))</f>
        <v xml:space="preserve"> </v>
      </c>
      <c r="X34" s="60"/>
      <c r="Y34" s="77">
        <v>43908</v>
      </c>
      <c r="Z34" s="58" t="s">
        <v>71</v>
      </c>
    </row>
    <row r="35" spans="1:26" s="67" customFormat="1" ht="103.5" customHeight="1" x14ac:dyDescent="0.2">
      <c r="B35" s="66" t="s">
        <v>186</v>
      </c>
      <c r="C35" s="66" t="s">
        <v>407</v>
      </c>
      <c r="D35" s="82">
        <v>43496</v>
      </c>
      <c r="E35" s="58" t="s">
        <v>182</v>
      </c>
      <c r="F35" s="58" t="s">
        <v>144</v>
      </c>
      <c r="G35" s="83" t="s">
        <v>185</v>
      </c>
      <c r="H35" s="83"/>
      <c r="I35" s="58" t="s">
        <v>33</v>
      </c>
      <c r="J35" s="58"/>
      <c r="K35" s="58" t="s">
        <v>182</v>
      </c>
      <c r="L35" s="58" t="s">
        <v>183</v>
      </c>
      <c r="M35" s="58"/>
      <c r="N35" s="59"/>
      <c r="O35" s="84"/>
      <c r="P35" s="84"/>
      <c r="Q35" s="61" t="s">
        <v>184</v>
      </c>
      <c r="R35" s="62" t="s">
        <v>182</v>
      </c>
      <c r="S35" s="63">
        <v>43646</v>
      </c>
      <c r="T35" s="58" t="s">
        <v>347</v>
      </c>
      <c r="U35" s="58"/>
      <c r="V35" s="59"/>
      <c r="W35" s="84"/>
      <c r="X35" s="84"/>
      <c r="Y35" s="63">
        <v>43739</v>
      </c>
      <c r="Z35" s="58" t="s">
        <v>71</v>
      </c>
    </row>
    <row r="36" spans="1:26" s="67" customFormat="1" ht="86.45" customHeight="1" x14ac:dyDescent="0.2">
      <c r="B36" s="66" t="s">
        <v>186</v>
      </c>
      <c r="C36" s="66" t="s">
        <v>408</v>
      </c>
      <c r="D36" s="82">
        <v>43496</v>
      </c>
      <c r="E36" s="58" t="s">
        <v>182</v>
      </c>
      <c r="F36" s="58" t="s">
        <v>144</v>
      </c>
      <c r="G36" s="83" t="s">
        <v>464</v>
      </c>
      <c r="H36" s="83"/>
      <c r="I36" s="58" t="s">
        <v>33</v>
      </c>
      <c r="J36" s="58"/>
      <c r="K36" s="58" t="s">
        <v>182</v>
      </c>
      <c r="L36" s="58" t="s">
        <v>183</v>
      </c>
      <c r="M36" s="58"/>
      <c r="N36" s="59"/>
      <c r="O36" s="84" t="str">
        <f>IF(N36=0," ",IF(M36=0," ",VLOOKUP(N36,'[4]Risk Matrix'!$B$3:$G$8,MATCH(M36,'[4]Risk Matrix'!$B$3:$G$3,0),FALSE)))</f>
        <v xml:space="preserve"> </v>
      </c>
      <c r="P36" s="84"/>
      <c r="Q36" s="64" t="s">
        <v>196</v>
      </c>
      <c r="R36" s="62" t="s">
        <v>182</v>
      </c>
      <c r="S36" s="63">
        <v>43646</v>
      </c>
      <c r="T36" s="58" t="s">
        <v>348</v>
      </c>
      <c r="U36" s="58"/>
      <c r="V36" s="59"/>
      <c r="W36" s="84" t="str">
        <f>IF(V36=0," ",IF(U36=0," ",VLOOKUP(V36,'[4]Risk Matrix'!$B$3:$G$8,MATCH(U36,'[4]Risk Matrix'!$B$3:$G$3,0),FALSE)))</f>
        <v xml:space="preserve"> </v>
      </c>
      <c r="X36" s="84"/>
      <c r="Y36" s="63">
        <v>43935</v>
      </c>
      <c r="Z36" s="58" t="s">
        <v>71</v>
      </c>
    </row>
    <row r="37" spans="1:26" s="67" customFormat="1" ht="75" customHeight="1" x14ac:dyDescent="0.2">
      <c r="B37" s="66" t="s">
        <v>186</v>
      </c>
      <c r="C37" s="66" t="s">
        <v>409</v>
      </c>
      <c r="D37" s="82">
        <v>43559</v>
      </c>
      <c r="E37" s="58" t="s">
        <v>182</v>
      </c>
      <c r="F37" s="58" t="s">
        <v>144</v>
      </c>
      <c r="G37" s="85" t="s">
        <v>189</v>
      </c>
      <c r="H37" s="85"/>
      <c r="I37" s="58" t="s">
        <v>33</v>
      </c>
      <c r="J37" s="58"/>
      <c r="K37" s="58" t="s">
        <v>182</v>
      </c>
      <c r="L37" s="58" t="s">
        <v>183</v>
      </c>
      <c r="M37" s="58"/>
      <c r="N37" s="59"/>
      <c r="O37" s="84"/>
      <c r="P37" s="84"/>
      <c r="Q37" s="64" t="s">
        <v>190</v>
      </c>
      <c r="R37" s="62" t="s">
        <v>182</v>
      </c>
      <c r="S37" s="63"/>
      <c r="T37" s="58" t="s">
        <v>349</v>
      </c>
      <c r="U37" s="58"/>
      <c r="V37" s="59"/>
      <c r="W37" s="84"/>
      <c r="X37" s="84"/>
      <c r="Y37" s="63">
        <v>43935</v>
      </c>
      <c r="Z37" s="58" t="s">
        <v>71</v>
      </c>
    </row>
    <row r="38" spans="1:26" s="67" customFormat="1" ht="103.5" customHeight="1" x14ac:dyDescent="0.2">
      <c r="B38" s="66" t="s">
        <v>186</v>
      </c>
      <c r="C38" s="66" t="s">
        <v>410</v>
      </c>
      <c r="D38" s="82">
        <v>43805</v>
      </c>
      <c r="E38" s="58" t="s">
        <v>283</v>
      </c>
      <c r="F38" s="58" t="s">
        <v>144</v>
      </c>
      <c r="G38" s="83" t="s">
        <v>465</v>
      </c>
      <c r="H38" s="83"/>
      <c r="I38" s="58" t="s">
        <v>33</v>
      </c>
      <c r="J38" s="58"/>
      <c r="K38" s="58" t="s">
        <v>283</v>
      </c>
      <c r="L38" s="58" t="s">
        <v>284</v>
      </c>
      <c r="M38" s="58"/>
      <c r="N38" s="59"/>
      <c r="O38" s="84"/>
      <c r="P38" s="84"/>
      <c r="Q38" s="61" t="s">
        <v>285</v>
      </c>
      <c r="R38" s="62" t="s">
        <v>283</v>
      </c>
      <c r="S38" s="63">
        <v>43952</v>
      </c>
      <c r="T38" s="58" t="s">
        <v>466</v>
      </c>
      <c r="U38" s="58"/>
      <c r="V38" s="59"/>
      <c r="W38" s="84" t="str">
        <f>IF(V38=0," ",IF(U38=0," ",VLOOKUP(V38,'[8]Risk Matrix'!$B$3:$G$8,MATCH(U38,'[8]Risk Matrix'!$B$3:$G$3,0),FALSE)))</f>
        <v xml:space="preserve"> </v>
      </c>
      <c r="X38" s="84"/>
      <c r="Y38" s="63">
        <v>43935</v>
      </c>
      <c r="Z38" s="58" t="s">
        <v>71</v>
      </c>
    </row>
    <row r="39" spans="1:26" s="37" customFormat="1" ht="132" x14ac:dyDescent="0.2">
      <c r="B39" s="66" t="s">
        <v>177</v>
      </c>
      <c r="C39" s="66" t="s">
        <v>424</v>
      </c>
      <c r="D39" s="63">
        <v>42479</v>
      </c>
      <c r="E39" s="58" t="s">
        <v>91</v>
      </c>
      <c r="F39" s="58" t="s">
        <v>148</v>
      </c>
      <c r="G39" s="58" t="s">
        <v>456</v>
      </c>
      <c r="H39" s="58"/>
      <c r="I39" s="58" t="s">
        <v>508</v>
      </c>
      <c r="J39" s="58" t="s">
        <v>289</v>
      </c>
      <c r="K39" s="58" t="s">
        <v>502</v>
      </c>
      <c r="L39" s="58" t="s">
        <v>55</v>
      </c>
      <c r="M39" s="58"/>
      <c r="N39" s="59"/>
      <c r="O39" s="60" t="str">
        <f>IF(N39=0," ",IF(M39=0," ",VLOOKUP(N39,'[2]Risk Matrix'!$B$3:$G$8,MATCH(M39,'[2]Risk Matrix'!$B$3:$G$3,0),FALSE)))</f>
        <v xml:space="preserve"> </v>
      </c>
      <c r="P39" s="60"/>
      <c r="Q39" s="58" t="s">
        <v>453</v>
      </c>
      <c r="R39" s="62" t="s">
        <v>504</v>
      </c>
      <c r="S39" s="63">
        <v>44286</v>
      </c>
      <c r="T39" s="58" t="s">
        <v>455</v>
      </c>
      <c r="U39" s="58"/>
      <c r="V39" s="59"/>
      <c r="W39" s="60" t="str">
        <f>IF(V39=0," ",IF(U39=0," ",VLOOKUP(V39,'[2]Risk Matrix'!$B$3:$G$8,MATCH(U39,'[2]Risk Matrix'!$B$3:$G$3,0),FALSE)))</f>
        <v xml:space="preserve"> </v>
      </c>
      <c r="X39" s="60"/>
      <c r="Y39" s="63">
        <v>44026</v>
      </c>
      <c r="Z39" s="58" t="s">
        <v>72</v>
      </c>
    </row>
    <row r="40" spans="1:26" s="37" customFormat="1" ht="156" x14ac:dyDescent="0.2">
      <c r="B40" s="66" t="s">
        <v>177</v>
      </c>
      <c r="C40" s="66" t="s">
        <v>421</v>
      </c>
      <c r="D40" s="63">
        <v>43697</v>
      </c>
      <c r="E40" s="58" t="s">
        <v>91</v>
      </c>
      <c r="F40" s="76" t="s">
        <v>210</v>
      </c>
      <c r="G40" s="58" t="s">
        <v>214</v>
      </c>
      <c r="H40" s="58"/>
      <c r="I40" s="58"/>
      <c r="J40" s="58"/>
      <c r="K40" s="58" t="s">
        <v>90</v>
      </c>
      <c r="L40" s="58"/>
      <c r="M40" s="58"/>
      <c r="N40" s="59"/>
      <c r="O40" s="60"/>
      <c r="P40" s="60"/>
      <c r="Q40" s="58" t="s">
        <v>280</v>
      </c>
      <c r="R40" s="62" t="s">
        <v>213</v>
      </c>
      <c r="S40" s="63">
        <v>43799</v>
      </c>
      <c r="T40" s="58" t="s">
        <v>490</v>
      </c>
      <c r="U40" s="58"/>
      <c r="V40" s="59"/>
      <c r="W40" s="60"/>
      <c r="X40" s="60"/>
      <c r="Y40" s="63">
        <v>44026</v>
      </c>
      <c r="Z40" s="58" t="s">
        <v>71</v>
      </c>
    </row>
    <row r="41" spans="1:26" s="37" customFormat="1" ht="110.25" customHeight="1" x14ac:dyDescent="0.2">
      <c r="B41" s="66" t="s">
        <v>177</v>
      </c>
      <c r="C41" s="66" t="s">
        <v>422</v>
      </c>
      <c r="D41" s="63">
        <v>43910</v>
      </c>
      <c r="E41" s="58" t="s">
        <v>180</v>
      </c>
      <c r="F41" s="58" t="s">
        <v>286</v>
      </c>
      <c r="G41" s="58" t="s">
        <v>327</v>
      </c>
      <c r="H41" s="58"/>
      <c r="I41" s="58"/>
      <c r="J41" s="58"/>
      <c r="K41" s="58"/>
      <c r="L41" s="58"/>
      <c r="M41" s="58"/>
      <c r="N41" s="59"/>
      <c r="O41" s="60" t="str">
        <f>IF(N41=0," ",IF(M41=0," ",VLOOKUP(N41,'[2]Risk Matrix'!$B$3:$G$8,MATCH(M41,'[2]Risk Matrix'!$B$3:$G$3,0),FALSE)))</f>
        <v xml:space="preserve"> </v>
      </c>
      <c r="P41" s="60"/>
      <c r="Q41" s="58" t="s">
        <v>321</v>
      </c>
      <c r="R41" s="62" t="s">
        <v>320</v>
      </c>
      <c r="S41" s="63"/>
      <c r="T41" s="58" t="s">
        <v>491</v>
      </c>
      <c r="U41" s="58"/>
      <c r="V41" s="59"/>
      <c r="W41" s="60" t="str">
        <f>IF(V41=0," ",IF(U41=0," ",VLOOKUP(V41,'[2]Risk Matrix'!$B$3:$G$8,MATCH(U41,'[2]Risk Matrix'!$B$3:$G$3,0),FALSE)))</f>
        <v xml:space="preserve"> </v>
      </c>
      <c r="X41" s="60"/>
      <c r="Y41" s="63">
        <v>44026</v>
      </c>
      <c r="Z41" s="58" t="s">
        <v>71</v>
      </c>
    </row>
    <row r="42" spans="1:26" s="37" customFormat="1" ht="72" x14ac:dyDescent="0.2">
      <c r="B42" s="66" t="s">
        <v>177</v>
      </c>
      <c r="C42" s="66" t="s">
        <v>423</v>
      </c>
      <c r="D42" s="63">
        <v>42479</v>
      </c>
      <c r="E42" s="58" t="s">
        <v>91</v>
      </c>
      <c r="F42" s="58" t="s">
        <v>43</v>
      </c>
      <c r="G42" s="58" t="s">
        <v>76</v>
      </c>
      <c r="H42" s="58"/>
      <c r="I42" s="58" t="s">
        <v>31</v>
      </c>
      <c r="J42" s="58"/>
      <c r="K42" s="58" t="s">
        <v>90</v>
      </c>
      <c r="L42" s="58" t="s">
        <v>54</v>
      </c>
      <c r="M42" s="58"/>
      <c r="N42" s="59"/>
      <c r="O42" s="60" t="str">
        <f>IF(N42=0," ",IF(M42=0," ",VLOOKUP(N42,'[2]Risk Matrix'!$B$3:$G$8,MATCH(M42,'[2]Risk Matrix'!$B$3:$G$3,0),FALSE)))</f>
        <v xml:space="preserve"> </v>
      </c>
      <c r="P42" s="60"/>
      <c r="Q42" s="58" t="s">
        <v>92</v>
      </c>
      <c r="R42" s="62" t="s">
        <v>60</v>
      </c>
      <c r="S42" s="63">
        <v>44286</v>
      </c>
      <c r="T42" s="58" t="s">
        <v>492</v>
      </c>
      <c r="U42" s="58"/>
      <c r="V42" s="59"/>
      <c r="W42" s="60" t="str">
        <f>IF(V42=0," ",IF(U42=0," ",VLOOKUP(V42,'[2]Risk Matrix'!$B$3:$G$8,MATCH(U42,'[2]Risk Matrix'!$B$3:$G$3,0),FALSE)))</f>
        <v xml:space="preserve"> </v>
      </c>
      <c r="X42" s="60"/>
      <c r="Y42" s="63">
        <v>44026</v>
      </c>
      <c r="Z42" s="58" t="s">
        <v>71</v>
      </c>
    </row>
    <row r="43" spans="1:26" s="37" customFormat="1" ht="72" x14ac:dyDescent="0.2">
      <c r="B43" s="66" t="s">
        <v>177</v>
      </c>
      <c r="C43" s="66" t="s">
        <v>425</v>
      </c>
      <c r="D43" s="63">
        <v>42479</v>
      </c>
      <c r="E43" s="58" t="s">
        <v>91</v>
      </c>
      <c r="F43" s="58" t="s">
        <v>45</v>
      </c>
      <c r="G43" s="58" t="s">
        <v>78</v>
      </c>
      <c r="H43" s="58"/>
      <c r="I43" s="58" t="s">
        <v>32</v>
      </c>
      <c r="J43" s="58"/>
      <c r="K43" s="58" t="s">
        <v>90</v>
      </c>
      <c r="L43" s="58" t="s">
        <v>56</v>
      </c>
      <c r="M43" s="58"/>
      <c r="N43" s="59"/>
      <c r="O43" s="60" t="str">
        <f>IF(N43=0," ",IF(M43=0," ",VLOOKUP(N43,'[2]Risk Matrix'!$B$3:$G$8,MATCH(M43,'[2]Risk Matrix'!$B$3:$G$3,0),FALSE)))</f>
        <v xml:space="preserve"> </v>
      </c>
      <c r="P43" s="60"/>
      <c r="Q43" s="58" t="s">
        <v>68</v>
      </c>
      <c r="R43" s="62" t="s">
        <v>234</v>
      </c>
      <c r="S43" s="63">
        <v>44286</v>
      </c>
      <c r="T43" s="58" t="s">
        <v>493</v>
      </c>
      <c r="U43" s="58"/>
      <c r="V43" s="59"/>
      <c r="W43" s="60" t="str">
        <f>IF(V43=0," ",IF(U43=0," ",VLOOKUP(V43,'[2]Risk Matrix'!$B$3:$G$8,MATCH(U43,'[2]Risk Matrix'!$B$3:$G$3,0),FALSE)))</f>
        <v xml:space="preserve"> </v>
      </c>
      <c r="X43" s="60"/>
      <c r="Y43" s="63">
        <v>44026</v>
      </c>
      <c r="Z43" s="58" t="s">
        <v>71</v>
      </c>
    </row>
    <row r="44" spans="1:26" s="37" customFormat="1" ht="84" x14ac:dyDescent="0.2">
      <c r="B44" s="66" t="s">
        <v>177</v>
      </c>
      <c r="C44" s="66" t="s">
        <v>426</v>
      </c>
      <c r="D44" s="63">
        <v>42479</v>
      </c>
      <c r="E44" s="58" t="s">
        <v>91</v>
      </c>
      <c r="F44" s="58" t="s">
        <v>46</v>
      </c>
      <c r="G44" s="58" t="s">
        <v>79</v>
      </c>
      <c r="H44" s="58"/>
      <c r="I44" s="58" t="s">
        <v>31</v>
      </c>
      <c r="J44" s="58"/>
      <c r="K44" s="58" t="s">
        <v>90</v>
      </c>
      <c r="L44" s="58" t="s">
        <v>94</v>
      </c>
      <c r="M44" s="58"/>
      <c r="N44" s="59"/>
      <c r="O44" s="60" t="str">
        <f>IF(N44=0," ",IF(M44=0," ",VLOOKUP(N44,'[2]Risk Matrix'!$B$3:$G$8,MATCH(M44,'[2]Risk Matrix'!$B$3:$G$3,0),FALSE)))</f>
        <v xml:space="preserve"> </v>
      </c>
      <c r="P44" s="60"/>
      <c r="Q44" s="58" t="s">
        <v>153</v>
      </c>
      <c r="R44" s="62" t="s">
        <v>141</v>
      </c>
      <c r="S44" s="63">
        <v>44286</v>
      </c>
      <c r="T44" s="58" t="s">
        <v>494</v>
      </c>
      <c r="U44" s="58"/>
      <c r="V44" s="59"/>
      <c r="W44" s="60" t="str">
        <f>IF(V44=0," ",IF(U44=0," ",VLOOKUP(V44,'[2]Risk Matrix'!$B$3:$G$8,MATCH(U44,'[2]Risk Matrix'!$B$3:$G$3,0),FALSE)))</f>
        <v xml:space="preserve"> </v>
      </c>
      <c r="X44" s="60"/>
      <c r="Y44" s="63">
        <v>44026</v>
      </c>
      <c r="Z44" s="58" t="s">
        <v>71</v>
      </c>
    </row>
    <row r="45" spans="1:26" s="37" customFormat="1" ht="72" x14ac:dyDescent="0.2">
      <c r="B45" s="66" t="s">
        <v>177</v>
      </c>
      <c r="C45" s="66" t="s">
        <v>427</v>
      </c>
      <c r="D45" s="63">
        <v>42479</v>
      </c>
      <c r="E45" s="58" t="s">
        <v>91</v>
      </c>
      <c r="F45" s="58" t="s">
        <v>48</v>
      </c>
      <c r="G45" s="58" t="s">
        <v>80</v>
      </c>
      <c r="H45" s="58"/>
      <c r="I45" s="58" t="s">
        <v>33</v>
      </c>
      <c r="J45" s="58"/>
      <c r="K45" s="58" t="s">
        <v>90</v>
      </c>
      <c r="L45" s="58" t="s">
        <v>57</v>
      </c>
      <c r="M45" s="58"/>
      <c r="N45" s="59"/>
      <c r="O45" s="60" t="str">
        <f>IF(N45=0," ",IF(M45=0," ",VLOOKUP(N45,'[2]Risk Matrix'!$B$3:$G$8,MATCH(M45,'[2]Risk Matrix'!$B$3:$G$3,0),FALSE)))</f>
        <v xml:space="preserve"> </v>
      </c>
      <c r="P45" s="60"/>
      <c r="Q45" s="58" t="s">
        <v>69</v>
      </c>
      <c r="R45" s="62" t="s">
        <v>141</v>
      </c>
      <c r="S45" s="63">
        <v>44286</v>
      </c>
      <c r="T45" s="58" t="s">
        <v>495</v>
      </c>
      <c r="U45" s="58"/>
      <c r="V45" s="59"/>
      <c r="W45" s="60" t="str">
        <f>IF(V45=0," ",IF(U45=0," ",VLOOKUP(V45,'[2]Risk Matrix'!$B$3:$G$8,MATCH(U45,'[2]Risk Matrix'!$B$3:$G$3,0),FALSE)))</f>
        <v xml:space="preserve"> </v>
      </c>
      <c r="X45" s="60"/>
      <c r="Y45" s="63">
        <v>44026</v>
      </c>
      <c r="Z45" s="58" t="s">
        <v>71</v>
      </c>
    </row>
    <row r="46" spans="1:26" s="37" customFormat="1" ht="120" x14ac:dyDescent="0.2">
      <c r="B46" s="66" t="s">
        <v>177</v>
      </c>
      <c r="C46" s="66" t="s">
        <v>428</v>
      </c>
      <c r="D46" s="63">
        <v>42479</v>
      </c>
      <c r="E46" s="58" t="s">
        <v>91</v>
      </c>
      <c r="F46" s="58" t="s">
        <v>49</v>
      </c>
      <c r="G46" s="58" t="s">
        <v>81</v>
      </c>
      <c r="H46" s="58"/>
      <c r="I46" s="58" t="s">
        <v>52</v>
      </c>
      <c r="J46" s="58"/>
      <c r="K46" s="58" t="s">
        <v>90</v>
      </c>
      <c r="L46" s="58" t="s">
        <v>54</v>
      </c>
      <c r="M46" s="58"/>
      <c r="N46" s="59"/>
      <c r="O46" s="60" t="str">
        <f>IF(N46=0," ",IF(M46=0," ",VLOOKUP(N46,'[2]Risk Matrix'!$B$3:$G$8,MATCH(M46,'[2]Risk Matrix'!$B$3:$G$3,0),FALSE)))</f>
        <v xml:space="preserve"> </v>
      </c>
      <c r="P46" s="60"/>
      <c r="Q46" s="58" t="s">
        <v>92</v>
      </c>
      <c r="R46" s="62" t="s">
        <v>60</v>
      </c>
      <c r="S46" s="63">
        <v>44286</v>
      </c>
      <c r="T46" s="58" t="s">
        <v>496</v>
      </c>
      <c r="U46" s="58"/>
      <c r="V46" s="59"/>
      <c r="W46" s="60" t="str">
        <f>IF(V46=0," ",IF(U46=0," ",VLOOKUP(V46,'[2]Risk Matrix'!$B$3:$G$8,MATCH(U46,'[2]Risk Matrix'!$B$3:$G$3,0),FALSE)))</f>
        <v xml:space="preserve"> </v>
      </c>
      <c r="X46" s="60"/>
      <c r="Y46" s="63">
        <v>44026</v>
      </c>
      <c r="Z46" s="58" t="s">
        <v>71</v>
      </c>
    </row>
    <row r="47" spans="1:26" s="37" customFormat="1" ht="144" x14ac:dyDescent="0.2">
      <c r="B47" s="66" t="s">
        <v>177</v>
      </c>
      <c r="C47" s="66" t="s">
        <v>429</v>
      </c>
      <c r="D47" s="63">
        <v>42479</v>
      </c>
      <c r="E47" s="58" t="s">
        <v>91</v>
      </c>
      <c r="F47" s="58" t="s">
        <v>50</v>
      </c>
      <c r="G47" s="58" t="s">
        <v>82</v>
      </c>
      <c r="H47" s="58"/>
      <c r="I47" s="58" t="s">
        <v>52</v>
      </c>
      <c r="J47" s="58"/>
      <c r="K47" s="58" t="s">
        <v>90</v>
      </c>
      <c r="L47" s="58" t="s">
        <v>66</v>
      </c>
      <c r="M47" s="58"/>
      <c r="N47" s="59"/>
      <c r="O47" s="60" t="str">
        <f>IF(N47=0," ",IF(M47=0," ",VLOOKUP(N47,'[2]Risk Matrix'!$B$3:$G$8,MATCH(M47,'[2]Risk Matrix'!$B$3:$G$3,0),FALSE)))</f>
        <v xml:space="preserve"> </v>
      </c>
      <c r="P47" s="60"/>
      <c r="Q47" s="58" t="s">
        <v>95</v>
      </c>
      <c r="R47" s="62" t="s">
        <v>141</v>
      </c>
      <c r="S47" s="63">
        <v>44286</v>
      </c>
      <c r="T47" s="58" t="s">
        <v>449</v>
      </c>
      <c r="U47" s="58"/>
      <c r="V47" s="59"/>
      <c r="W47" s="60" t="str">
        <f>IF(V47=0," ",IF(U47=0," ",VLOOKUP(V47,'[2]Risk Matrix'!$B$3:$G$8,MATCH(U47,'[2]Risk Matrix'!$B$3:$G$3,0),FALSE)))</f>
        <v xml:space="preserve"> </v>
      </c>
      <c r="X47" s="60"/>
      <c r="Y47" s="63">
        <v>44026</v>
      </c>
      <c r="Z47" s="58" t="s">
        <v>71</v>
      </c>
    </row>
    <row r="48" spans="1:26" s="37" customFormat="1" ht="108" x14ac:dyDescent="0.2">
      <c r="B48" s="66" t="s">
        <v>177</v>
      </c>
      <c r="C48" s="66" t="s">
        <v>431</v>
      </c>
      <c r="D48" s="63">
        <v>43235</v>
      </c>
      <c r="E48" s="58" t="s">
        <v>91</v>
      </c>
      <c r="F48" s="76" t="s">
        <v>63</v>
      </c>
      <c r="G48" s="58" t="s">
        <v>236</v>
      </c>
      <c r="H48" s="58"/>
      <c r="I48" s="58" t="s">
        <v>33</v>
      </c>
      <c r="J48" s="58"/>
      <c r="K48" s="58" t="s">
        <v>90</v>
      </c>
      <c r="L48" s="58" t="s">
        <v>101</v>
      </c>
      <c r="M48" s="58"/>
      <c r="N48" s="59"/>
      <c r="O48" s="60" t="str">
        <f>IF(N48=0," ",IF(M48=0," ",VLOOKUP(N48,'[2]Risk Matrix'!$B$3:$G$8,MATCH(M48,'[2]Risk Matrix'!$B$3:$G$3,0),FALSE)))</f>
        <v xml:space="preserve"> </v>
      </c>
      <c r="P48" s="60"/>
      <c r="Q48" s="58" t="s">
        <v>102</v>
      </c>
      <c r="R48" s="62" t="s">
        <v>65</v>
      </c>
      <c r="S48" s="63">
        <v>43585</v>
      </c>
      <c r="T48" s="58" t="s">
        <v>497</v>
      </c>
      <c r="U48" s="58"/>
      <c r="V48" s="59"/>
      <c r="W48" s="60" t="str">
        <f>IF(V48=0," ",IF(U48=0," ",VLOOKUP(V48,'[2]Risk Matrix'!$B$3:$G$8,MATCH(U48,'[2]Risk Matrix'!$B$3:$G$3,0),FALSE)))</f>
        <v xml:space="preserve"> </v>
      </c>
      <c r="X48" s="60"/>
      <c r="Y48" s="63">
        <v>44026</v>
      </c>
      <c r="Z48" s="58" t="s">
        <v>71</v>
      </c>
    </row>
    <row r="49" spans="2:26" s="37" customFormat="1" ht="192" x14ac:dyDescent="0.2">
      <c r="B49" s="66" t="s">
        <v>432</v>
      </c>
      <c r="C49" s="66" t="s">
        <v>432</v>
      </c>
      <c r="D49" s="63">
        <v>43235</v>
      </c>
      <c r="E49" s="58" t="s">
        <v>91</v>
      </c>
      <c r="F49" s="76" t="s">
        <v>45</v>
      </c>
      <c r="G49" s="58" t="s">
        <v>87</v>
      </c>
      <c r="H49" s="58"/>
      <c r="I49" s="58" t="s">
        <v>32</v>
      </c>
      <c r="J49" s="58"/>
      <c r="K49" s="58" t="s">
        <v>90</v>
      </c>
      <c r="L49" s="58" t="s">
        <v>54</v>
      </c>
      <c r="M49" s="58"/>
      <c r="N49" s="59"/>
      <c r="O49" s="60" t="str">
        <f>IF(N49=0," ",IF(M49=0," ",VLOOKUP(N49,'[2]Risk Matrix'!$B$3:$G$8,MATCH(M49,'[2]Risk Matrix'!$B$3:$G$3,0),FALSE)))</f>
        <v xml:space="preserve"> </v>
      </c>
      <c r="P49" s="60"/>
      <c r="Q49" s="58" t="s">
        <v>106</v>
      </c>
      <c r="R49" s="62" t="s">
        <v>62</v>
      </c>
      <c r="S49" s="63">
        <v>43555</v>
      </c>
      <c r="T49" s="58" t="s">
        <v>467</v>
      </c>
      <c r="U49" s="58"/>
      <c r="V49" s="59"/>
      <c r="W49" s="60" t="str">
        <f>IF(V49=0," ",IF(U49=0," ",VLOOKUP(V49,'[2]Risk Matrix'!$B$3:$G$8,MATCH(U49,'[2]Risk Matrix'!$B$3:$G$3,0),FALSE)))</f>
        <v xml:space="preserve"> </v>
      </c>
      <c r="X49" s="60"/>
      <c r="Y49" s="63">
        <v>44026</v>
      </c>
      <c r="Z49" s="58" t="s">
        <v>71</v>
      </c>
    </row>
    <row r="50" spans="2:26" s="37" customFormat="1" ht="96" x14ac:dyDescent="0.2">
      <c r="B50" s="66" t="s">
        <v>177</v>
      </c>
      <c r="C50" s="66" t="s">
        <v>433</v>
      </c>
      <c r="D50" s="63">
        <v>43235</v>
      </c>
      <c r="E50" s="58" t="s">
        <v>91</v>
      </c>
      <c r="F50" s="76" t="s">
        <v>44</v>
      </c>
      <c r="G50" s="58" t="s">
        <v>88</v>
      </c>
      <c r="H50" s="58"/>
      <c r="I50" s="58" t="s">
        <v>31</v>
      </c>
      <c r="J50" s="58"/>
      <c r="K50" s="58" t="s">
        <v>90</v>
      </c>
      <c r="L50" s="58" t="s">
        <v>103</v>
      </c>
      <c r="M50" s="58"/>
      <c r="N50" s="59"/>
      <c r="O50" s="60" t="str">
        <f>IF(N50=0," ",IF(M50=0," ",VLOOKUP(N50,'[2]Risk Matrix'!$B$3:$G$8,MATCH(M50,'[2]Risk Matrix'!$B$3:$G$3,0),FALSE)))</f>
        <v xml:space="preserve"> </v>
      </c>
      <c r="P50" s="60"/>
      <c r="Q50" s="58" t="s">
        <v>104</v>
      </c>
      <c r="R50" s="62" t="s">
        <v>141</v>
      </c>
      <c r="S50" s="63">
        <v>44286</v>
      </c>
      <c r="T50" s="58" t="s">
        <v>450</v>
      </c>
      <c r="U50" s="58"/>
      <c r="V50" s="59"/>
      <c r="W50" s="60" t="str">
        <f>IF(V50=0," ",IF(U50=0," ",VLOOKUP(V50,'[2]Risk Matrix'!$B$3:$G$8,MATCH(U50,'[2]Risk Matrix'!$B$3:$G$3,0),FALSE)))</f>
        <v xml:space="preserve"> </v>
      </c>
      <c r="X50" s="60"/>
      <c r="Y50" s="63">
        <v>44026</v>
      </c>
      <c r="Z50" s="58" t="s">
        <v>71</v>
      </c>
    </row>
    <row r="51" spans="2:26" s="37" customFormat="1" ht="102" hidden="1" customHeight="1" x14ac:dyDescent="0.2">
      <c r="B51" s="66">
        <v>10</v>
      </c>
      <c r="C51" s="66">
        <v>10</v>
      </c>
      <c r="D51" s="63">
        <v>42479</v>
      </c>
      <c r="E51" s="58" t="s">
        <v>91</v>
      </c>
      <c r="F51" s="58" t="s">
        <v>51</v>
      </c>
      <c r="G51" s="58" t="s">
        <v>83</v>
      </c>
      <c r="H51" s="58"/>
      <c r="I51" s="58" t="s">
        <v>53</v>
      </c>
      <c r="J51" s="58"/>
      <c r="K51" s="58" t="s">
        <v>90</v>
      </c>
      <c r="L51" s="58" t="s">
        <v>58</v>
      </c>
      <c r="M51" s="58"/>
      <c r="N51" s="59"/>
      <c r="O51" s="60" t="str">
        <f>IF(N51=0," ",IF(M51=0," ",VLOOKUP(N51,'[2]Risk Matrix'!$B$3:$G$8,MATCH(M51,'[2]Risk Matrix'!$B$3:$G$3,0),FALSE)))</f>
        <v xml:space="preserve"> </v>
      </c>
      <c r="P51" s="60"/>
      <c r="Q51" s="58" t="s">
        <v>61</v>
      </c>
      <c r="R51" s="62" t="s">
        <v>62</v>
      </c>
      <c r="S51" s="63">
        <v>43235</v>
      </c>
      <c r="T51" s="58" t="s">
        <v>96</v>
      </c>
      <c r="U51" s="58"/>
      <c r="V51" s="59"/>
      <c r="W51" s="60" t="str">
        <f>IF(V51=0," ",IF(U51=0," ",VLOOKUP(V51,'[2]Risk Matrix'!$B$3:$G$8,MATCH(U51,'[2]Risk Matrix'!$B$3:$G$3,0),FALSE)))</f>
        <v xml:space="preserve"> </v>
      </c>
      <c r="X51" s="60"/>
      <c r="Y51" s="63">
        <v>44026</v>
      </c>
      <c r="Z51" s="58" t="s">
        <v>71</v>
      </c>
    </row>
    <row r="52" spans="2:26" s="37" customFormat="1" ht="121.5" hidden="1" customHeight="1" x14ac:dyDescent="0.2">
      <c r="B52" s="66">
        <v>11</v>
      </c>
      <c r="C52" s="66">
        <v>11</v>
      </c>
      <c r="D52" s="63">
        <v>42514</v>
      </c>
      <c r="E52" s="58" t="s">
        <v>91</v>
      </c>
      <c r="F52" s="58" t="s">
        <v>63</v>
      </c>
      <c r="G52" s="58" t="s">
        <v>84</v>
      </c>
      <c r="H52" s="58"/>
      <c r="I52" s="58" t="s">
        <v>33</v>
      </c>
      <c r="J52" s="58"/>
      <c r="K52" s="58" t="s">
        <v>90</v>
      </c>
      <c r="L52" s="58" t="s">
        <v>64</v>
      </c>
      <c r="M52" s="58"/>
      <c r="N52" s="59"/>
      <c r="O52" s="60" t="str">
        <f>IF(N52=0," ",IF(M52=0," ",VLOOKUP(N52,'[2]Risk Matrix'!$B$3:$G$8,MATCH(M52,'[2]Risk Matrix'!$B$3:$G$3,0),FALSE)))</f>
        <v xml:space="preserve"> </v>
      </c>
      <c r="P52" s="60"/>
      <c r="Q52" s="58" t="s">
        <v>67</v>
      </c>
      <c r="R52" s="62" t="s">
        <v>65</v>
      </c>
      <c r="S52" s="63">
        <v>42863</v>
      </c>
      <c r="T52" s="58" t="s">
        <v>97</v>
      </c>
      <c r="U52" s="58"/>
      <c r="V52" s="59"/>
      <c r="W52" s="60" t="str">
        <f>IF(V52=0," ",IF(U52=0," ",VLOOKUP(V52,'[2]Risk Matrix'!$B$3:$G$8,MATCH(U52,'[2]Risk Matrix'!$B$3:$G$3,0),FALSE)))</f>
        <v xml:space="preserve"> </v>
      </c>
      <c r="X52" s="60"/>
      <c r="Y52" s="63">
        <v>44026</v>
      </c>
      <c r="Z52" s="58" t="s">
        <v>71</v>
      </c>
    </row>
    <row r="53" spans="2:26" s="37" customFormat="1" ht="150" hidden="1" customHeight="1" x14ac:dyDescent="0.2">
      <c r="B53" s="66">
        <v>12</v>
      </c>
      <c r="C53" s="66">
        <v>12</v>
      </c>
      <c r="D53" s="63">
        <v>42877</v>
      </c>
      <c r="E53" s="58" t="s">
        <v>91</v>
      </c>
      <c r="F53" s="76" t="s">
        <v>63</v>
      </c>
      <c r="G53" s="58" t="s">
        <v>85</v>
      </c>
      <c r="H53" s="58"/>
      <c r="I53" s="58" t="s">
        <v>33</v>
      </c>
      <c r="J53" s="58"/>
      <c r="K53" s="58" t="s">
        <v>90</v>
      </c>
      <c r="L53" s="58" t="s">
        <v>70</v>
      </c>
      <c r="M53" s="58"/>
      <c r="N53" s="59"/>
      <c r="O53" s="60" t="str">
        <f>IF(N53=0," ",IF(M53=0," ",VLOOKUP(N53,'[2]Risk Matrix'!$B$3:$G$8,MATCH(M53,'[2]Risk Matrix'!$B$3:$G$3,0),FALSE)))</f>
        <v xml:space="preserve"> </v>
      </c>
      <c r="P53" s="60"/>
      <c r="Q53" s="58" t="s">
        <v>73</v>
      </c>
      <c r="R53" s="62" t="s">
        <v>65</v>
      </c>
      <c r="S53" s="63">
        <v>43220</v>
      </c>
      <c r="T53" s="58" t="s">
        <v>98</v>
      </c>
      <c r="U53" s="58"/>
      <c r="V53" s="59"/>
      <c r="W53" s="60" t="str">
        <f>IF(V53=0," ",IF(U53=0," ",VLOOKUP(V53,'[2]Risk Matrix'!$B$3:$G$8,MATCH(U53,'[2]Risk Matrix'!$B$3:$G$3,0),FALSE)))</f>
        <v xml:space="preserve"> </v>
      </c>
      <c r="X53" s="60"/>
      <c r="Y53" s="63">
        <v>44026</v>
      </c>
      <c r="Z53" s="58" t="s">
        <v>71</v>
      </c>
    </row>
    <row r="54" spans="2:26" s="37" customFormat="1" ht="72" x14ac:dyDescent="0.2">
      <c r="B54" s="66" t="s">
        <v>177</v>
      </c>
      <c r="C54" s="66" t="s">
        <v>434</v>
      </c>
      <c r="D54" s="63">
        <v>43306</v>
      </c>
      <c r="E54" s="58" t="s">
        <v>91</v>
      </c>
      <c r="F54" s="76" t="s">
        <v>50</v>
      </c>
      <c r="G54" s="58" t="s">
        <v>89</v>
      </c>
      <c r="H54" s="58"/>
      <c r="I54" s="58" t="s">
        <v>31</v>
      </c>
      <c r="J54" s="58"/>
      <c r="K54" s="58" t="s">
        <v>90</v>
      </c>
      <c r="L54" s="58" t="s">
        <v>107</v>
      </c>
      <c r="M54" s="58"/>
      <c r="N54" s="59"/>
      <c r="O54" s="60" t="str">
        <f>IF(N54=0," ",IF(M54=0," ",VLOOKUP(N54,'[2]Risk Matrix'!$B$3:$G$8,MATCH(M54,'[2]Risk Matrix'!$B$3:$G$3,0),FALSE)))</f>
        <v xml:space="preserve"> </v>
      </c>
      <c r="P54" s="60"/>
      <c r="Q54" s="58" t="s">
        <v>451</v>
      </c>
      <c r="R54" s="62" t="s">
        <v>141</v>
      </c>
      <c r="S54" s="63">
        <v>43555</v>
      </c>
      <c r="T54" s="58" t="s">
        <v>452</v>
      </c>
      <c r="U54" s="58"/>
      <c r="V54" s="59"/>
      <c r="W54" s="60" t="str">
        <f>IF(V54=0," ",IF(U54=0," ",VLOOKUP(V54,'[2]Risk Matrix'!$B$3:$G$8,MATCH(U54,'[2]Risk Matrix'!$B$3:$G$3,0),FALSE)))</f>
        <v xml:space="preserve"> </v>
      </c>
      <c r="X54" s="60"/>
      <c r="Y54" s="63">
        <v>44026</v>
      </c>
      <c r="Z54" s="58" t="s">
        <v>71</v>
      </c>
    </row>
    <row r="55" spans="2:26" s="37" customFormat="1" ht="108" x14ac:dyDescent="0.2">
      <c r="B55" s="66" t="s">
        <v>177</v>
      </c>
      <c r="C55" s="66" t="s">
        <v>435</v>
      </c>
      <c r="D55" s="63">
        <v>43697</v>
      </c>
      <c r="E55" s="58" t="s">
        <v>91</v>
      </c>
      <c r="F55" s="76" t="s">
        <v>206</v>
      </c>
      <c r="G55" s="58" t="s">
        <v>207</v>
      </c>
      <c r="H55" s="58"/>
      <c r="I55" s="58" t="s">
        <v>208</v>
      </c>
      <c r="J55" s="58"/>
      <c r="K55" s="58" t="s">
        <v>90</v>
      </c>
      <c r="L55" s="58" t="s">
        <v>209</v>
      </c>
      <c r="M55" s="58"/>
      <c r="N55" s="59"/>
      <c r="O55" s="60" t="str">
        <f>IF(N55=0," ",IF(M55=0," ",VLOOKUP(N55,'[2]Risk Matrix'!$B$3:$G$8,MATCH(M55,'[2]Risk Matrix'!$B$3:$G$3,0),FALSE)))</f>
        <v xml:space="preserve"> </v>
      </c>
      <c r="P55" s="60"/>
      <c r="Q55" s="58" t="s">
        <v>212</v>
      </c>
      <c r="R55" s="62" t="s">
        <v>213</v>
      </c>
      <c r="S55" s="63">
        <v>43799</v>
      </c>
      <c r="T55" s="58" t="s">
        <v>498</v>
      </c>
      <c r="U55" s="58"/>
      <c r="V55" s="59"/>
      <c r="W55" s="60" t="str">
        <f>IF(V55=0," ",IF(U55=0," ",VLOOKUP(V55,'[2]Risk Matrix'!$B$3:$G$8,MATCH(U55,'[2]Risk Matrix'!$B$3:$G$3,0),FALSE)))</f>
        <v xml:space="preserve"> </v>
      </c>
      <c r="X55" s="60"/>
      <c r="Y55" s="63">
        <v>44026</v>
      </c>
      <c r="Z55" s="58" t="s">
        <v>71</v>
      </c>
    </row>
    <row r="56" spans="2:26" s="37" customFormat="1" ht="72" x14ac:dyDescent="0.2">
      <c r="B56" s="66" t="s">
        <v>448</v>
      </c>
      <c r="C56" s="66" t="s">
        <v>436</v>
      </c>
      <c r="D56" s="63">
        <v>43811</v>
      </c>
      <c r="E56" s="58" t="s">
        <v>287</v>
      </c>
      <c r="F56" s="58" t="s">
        <v>286</v>
      </c>
      <c r="G56" s="58" t="s">
        <v>301</v>
      </c>
      <c r="H56" s="58"/>
      <c r="I56" s="58"/>
      <c r="J56" s="58"/>
      <c r="K56" s="58"/>
      <c r="L56" s="58" t="s">
        <v>290</v>
      </c>
      <c r="M56" s="58"/>
      <c r="N56" s="59"/>
      <c r="O56" s="60" t="str">
        <f>IF(N56=0," ",IF(M56=0," ",VLOOKUP(N56,'[2]Risk Matrix'!$B$3:$G$8,MATCH(M56,'[2]Risk Matrix'!$B$3:$G$3,0),FALSE)))</f>
        <v xml:space="preserve"> </v>
      </c>
      <c r="P56" s="60"/>
      <c r="Q56" s="58" t="s">
        <v>288</v>
      </c>
      <c r="R56" s="62" t="s">
        <v>289</v>
      </c>
      <c r="S56" s="63">
        <v>44774</v>
      </c>
      <c r="T56" s="58" t="s">
        <v>499</v>
      </c>
      <c r="U56" s="58"/>
      <c r="V56" s="59"/>
      <c r="W56" s="60" t="str">
        <f>IF(V56=0," ",IF(U56=0," ",VLOOKUP(V56,'[2]Risk Matrix'!$B$3:$G$8,MATCH(U56,'[2]Risk Matrix'!$B$3:$G$3,0),FALSE)))</f>
        <v xml:space="preserve"> </v>
      </c>
      <c r="X56" s="60"/>
      <c r="Y56" s="63">
        <v>44026</v>
      </c>
      <c r="Z56" s="58" t="s">
        <v>71</v>
      </c>
    </row>
    <row r="57" spans="2:26" s="37" customFormat="1" ht="120" x14ac:dyDescent="0.2">
      <c r="B57" s="66" t="s">
        <v>177</v>
      </c>
      <c r="C57" s="66" t="s">
        <v>437</v>
      </c>
      <c r="D57" s="63">
        <v>42479</v>
      </c>
      <c r="E57" s="58" t="s">
        <v>91</v>
      </c>
      <c r="F57" s="58" t="s">
        <v>44</v>
      </c>
      <c r="G57" s="58" t="s">
        <v>77</v>
      </c>
      <c r="H57" s="58"/>
      <c r="I57" s="58" t="s">
        <v>31</v>
      </c>
      <c r="J57" s="58"/>
      <c r="K57" s="58" t="s">
        <v>90</v>
      </c>
      <c r="L57" s="58" t="s">
        <v>54</v>
      </c>
      <c r="M57" s="58"/>
      <c r="N57" s="59"/>
      <c r="O57" s="60" t="str">
        <f>IF(N57=0," ",IF(M57=0," ",VLOOKUP(N57,'[2]Risk Matrix'!$B$3:$G$8,MATCH(M57,'[2]Risk Matrix'!$B$3:$G$3,0),FALSE)))</f>
        <v xml:space="preserve"> </v>
      </c>
      <c r="P57" s="60"/>
      <c r="Q57" s="58" t="s">
        <v>93</v>
      </c>
      <c r="R57" s="62" t="s">
        <v>60</v>
      </c>
      <c r="S57" s="63">
        <v>44286</v>
      </c>
      <c r="T57" s="58" t="s">
        <v>500</v>
      </c>
      <c r="U57" s="58"/>
      <c r="V57" s="59"/>
      <c r="W57" s="60" t="str">
        <f>IF(V57=0," ",IF(U57=0," ",VLOOKUP(V57,'[2]Risk Matrix'!$B$3:$G$8,MATCH(U57,'[2]Risk Matrix'!$B$3:$G$3,0),FALSE)))</f>
        <v xml:space="preserve"> </v>
      </c>
      <c r="X57" s="60"/>
      <c r="Y57" s="63">
        <v>44026</v>
      </c>
      <c r="Z57" s="58" t="s">
        <v>71</v>
      </c>
    </row>
    <row r="58" spans="2:26" s="37" customFormat="1" ht="72" x14ac:dyDescent="0.2">
      <c r="B58" s="66" t="s">
        <v>177</v>
      </c>
      <c r="C58" s="66" t="s">
        <v>430</v>
      </c>
      <c r="D58" s="63">
        <v>43235</v>
      </c>
      <c r="E58" s="58" t="s">
        <v>91</v>
      </c>
      <c r="F58" s="76" t="s">
        <v>51</v>
      </c>
      <c r="G58" s="58" t="s">
        <v>86</v>
      </c>
      <c r="H58" s="58"/>
      <c r="I58" s="58" t="s">
        <v>33</v>
      </c>
      <c r="J58" s="58"/>
      <c r="K58" s="58" t="s">
        <v>90</v>
      </c>
      <c r="L58" s="58" t="s">
        <v>99</v>
      </c>
      <c r="M58" s="58"/>
      <c r="N58" s="59"/>
      <c r="O58" s="60" t="str">
        <f>IF(N58=0," ",IF(M58=0," ",VLOOKUP(N58,'[2]Risk Matrix'!$B$3:$G$8,MATCH(M58,'[2]Risk Matrix'!$B$3:$G$3,0),FALSE)))</f>
        <v xml:space="preserve"> </v>
      </c>
      <c r="P58" s="60"/>
      <c r="Q58" s="58" t="s">
        <v>100</v>
      </c>
      <c r="R58" s="58" t="s">
        <v>62</v>
      </c>
      <c r="S58" s="63">
        <v>44286</v>
      </c>
      <c r="T58" s="58" t="s">
        <v>501</v>
      </c>
      <c r="U58" s="58"/>
      <c r="V58" s="59"/>
      <c r="W58" s="60" t="str">
        <f>IF(V58=0," ",IF(U58=0," ",VLOOKUP(V58,'[2]Risk Matrix'!$B$3:$G$8,MATCH(U58,'[2]Risk Matrix'!$B$3:$G$3,0),FALSE)))</f>
        <v xml:space="preserve"> </v>
      </c>
      <c r="X58" s="60"/>
      <c r="Y58" s="63">
        <v>44026</v>
      </c>
      <c r="Z58" s="58" t="s">
        <v>71</v>
      </c>
    </row>
    <row r="59" spans="2:26" s="178" customFormat="1" ht="108" x14ac:dyDescent="0.2">
      <c r="B59" s="66" t="s">
        <v>177</v>
      </c>
      <c r="C59" s="66" t="s">
        <v>420</v>
      </c>
      <c r="D59" s="63">
        <v>43697</v>
      </c>
      <c r="E59" s="58" t="s">
        <v>91</v>
      </c>
      <c r="F59" s="76" t="s">
        <v>148</v>
      </c>
      <c r="G59" s="58" t="s">
        <v>600</v>
      </c>
      <c r="H59" s="58" t="s">
        <v>599</v>
      </c>
      <c r="I59" s="58" t="s">
        <v>240</v>
      </c>
      <c r="J59" s="58" t="s">
        <v>289</v>
      </c>
      <c r="K59" s="58" t="s">
        <v>502</v>
      </c>
      <c r="L59" s="58" t="s">
        <v>211</v>
      </c>
      <c r="M59" s="58"/>
      <c r="N59" s="59"/>
      <c r="O59" s="60" t="str">
        <f>IF(N59=0," ",IF(M59=0," ",VLOOKUP(N59,'[2]Risk Matrix'!$B$3:$G$8,MATCH(M59,'[2]Risk Matrix'!$B$3:$G$3,0),FALSE)))</f>
        <v xml:space="preserve"> </v>
      </c>
      <c r="P59" s="60"/>
      <c r="Q59" s="58" t="s">
        <v>454</v>
      </c>
      <c r="R59" s="62" t="s">
        <v>213</v>
      </c>
      <c r="S59" s="63">
        <v>43799</v>
      </c>
      <c r="T59" s="58" t="s">
        <v>616</v>
      </c>
      <c r="U59" s="58"/>
      <c r="V59" s="59"/>
      <c r="W59" s="60" t="str">
        <f>IF(V59=0," ",IF(U59=0," ",VLOOKUP(V59,'[2]Risk Matrix'!$B$3:$G$8,MATCH(U59,'[2]Risk Matrix'!$B$3:$G$3,0),FALSE)))</f>
        <v xml:space="preserve"> </v>
      </c>
      <c r="X59" s="60"/>
      <c r="Y59" s="63">
        <v>44026</v>
      </c>
      <c r="Z59" s="58" t="s">
        <v>59</v>
      </c>
    </row>
  </sheetData>
  <mergeCells count="4">
    <mergeCell ref="L5:O5"/>
    <mergeCell ref="Q5:W5"/>
    <mergeCell ref="Y5:Z5"/>
    <mergeCell ref="C5:K5"/>
  </mergeCells>
  <phoneticPr fontId="16" type="noConversion"/>
  <conditionalFormatting sqref="W11:X13 O11:P13">
    <cfRule type="cellIs" dxfId="710" priority="577" operator="equal">
      <formula>"Low"</formula>
    </cfRule>
    <cfRule type="cellIs" dxfId="709" priority="578" operator="equal">
      <formula>"Medium"</formula>
    </cfRule>
    <cfRule type="cellIs" dxfId="708" priority="579" operator="equal">
      <formula>"High"</formula>
    </cfRule>
  </conditionalFormatting>
  <conditionalFormatting sqref="P11:P13">
    <cfRule type="cellIs" dxfId="707" priority="571" operator="equal">
      <formula>"Low"</formula>
    </cfRule>
    <cfRule type="cellIs" dxfId="706" priority="572" operator="equal">
      <formula>"Medium"</formula>
    </cfRule>
    <cfRule type="cellIs" dxfId="705" priority="573" operator="equal">
      <formula>"High"</formula>
    </cfRule>
  </conditionalFormatting>
  <conditionalFormatting sqref="P11:P13">
    <cfRule type="cellIs" dxfId="704" priority="574" operator="equal">
      <formula>"Low"</formula>
    </cfRule>
    <cfRule type="cellIs" dxfId="703" priority="575" operator="equal">
      <formula>"Medium"</formula>
    </cfRule>
    <cfRule type="cellIs" dxfId="702" priority="576" operator="equal">
      <formula>"High"</formula>
    </cfRule>
  </conditionalFormatting>
  <conditionalFormatting sqref="X11:X13">
    <cfRule type="cellIs" dxfId="701" priority="565" operator="equal">
      <formula>"Low"</formula>
    </cfRule>
    <cfRule type="cellIs" dxfId="700" priority="566" operator="equal">
      <formula>"Medium"</formula>
    </cfRule>
    <cfRule type="cellIs" dxfId="699" priority="567" operator="equal">
      <formula>"High"</formula>
    </cfRule>
  </conditionalFormatting>
  <conditionalFormatting sqref="X11:X13">
    <cfRule type="cellIs" dxfId="698" priority="568" operator="equal">
      <formula>"Low"</formula>
    </cfRule>
    <cfRule type="cellIs" dxfId="697" priority="569" operator="equal">
      <formula>"Medium"</formula>
    </cfRule>
    <cfRule type="cellIs" dxfId="696" priority="570" operator="equal">
      <formula>"High"</formula>
    </cfRule>
  </conditionalFormatting>
  <conditionalFormatting sqref="W14">
    <cfRule type="cellIs" dxfId="695" priority="538" operator="equal">
      <formula>"Low"</formula>
    </cfRule>
    <cfRule type="cellIs" dxfId="694" priority="539" operator="equal">
      <formula>"Medium"</formula>
    </cfRule>
    <cfRule type="cellIs" dxfId="693" priority="540" operator="equal">
      <formula>"High"</formula>
    </cfRule>
  </conditionalFormatting>
  <conditionalFormatting sqref="O14:P14">
    <cfRule type="cellIs" dxfId="692" priority="559" operator="equal">
      <formula>"Low"</formula>
    </cfRule>
    <cfRule type="cellIs" dxfId="691" priority="560" operator="equal">
      <formula>"Medium"</formula>
    </cfRule>
    <cfRule type="cellIs" dxfId="690" priority="561" operator="equal">
      <formula>"High"</formula>
    </cfRule>
  </conditionalFormatting>
  <conditionalFormatting sqref="P14">
    <cfRule type="cellIs" dxfId="689" priority="562" operator="equal">
      <formula>"Low"</formula>
    </cfRule>
    <cfRule type="cellIs" dxfId="688" priority="563" operator="equal">
      <formula>"Medium"</formula>
    </cfRule>
    <cfRule type="cellIs" dxfId="687" priority="564" operator="equal">
      <formula>"High"</formula>
    </cfRule>
  </conditionalFormatting>
  <conditionalFormatting sqref="X14">
    <cfRule type="cellIs" dxfId="686" priority="553" operator="equal">
      <formula>"Low"</formula>
    </cfRule>
    <cfRule type="cellIs" dxfId="685" priority="554" operator="equal">
      <formula>"Medium"</formula>
    </cfRule>
    <cfRule type="cellIs" dxfId="684" priority="555" operator="equal">
      <formula>"High"</formula>
    </cfRule>
  </conditionalFormatting>
  <conditionalFormatting sqref="X14">
    <cfRule type="cellIs" dxfId="683" priority="556" operator="equal">
      <formula>"Low"</formula>
    </cfRule>
    <cfRule type="cellIs" dxfId="682" priority="557" operator="equal">
      <formula>"Medium"</formula>
    </cfRule>
    <cfRule type="cellIs" dxfId="681" priority="558" operator="equal">
      <formula>"High"</formula>
    </cfRule>
  </conditionalFormatting>
  <conditionalFormatting sqref="P14">
    <cfRule type="cellIs" dxfId="680" priority="547" operator="equal">
      <formula>"Low"</formula>
    </cfRule>
    <cfRule type="cellIs" dxfId="679" priority="548" operator="equal">
      <formula>"Medium"</formula>
    </cfRule>
    <cfRule type="cellIs" dxfId="678" priority="549" operator="equal">
      <formula>"High"</formula>
    </cfRule>
  </conditionalFormatting>
  <conditionalFormatting sqref="P14">
    <cfRule type="cellIs" dxfId="677" priority="550" operator="equal">
      <formula>"Low"</formula>
    </cfRule>
    <cfRule type="cellIs" dxfId="676" priority="551" operator="equal">
      <formula>"Medium"</formula>
    </cfRule>
    <cfRule type="cellIs" dxfId="675" priority="552" operator="equal">
      <formula>"High"</formula>
    </cfRule>
  </conditionalFormatting>
  <conditionalFormatting sqref="X14">
    <cfRule type="cellIs" dxfId="674" priority="541" operator="equal">
      <formula>"Low"</formula>
    </cfRule>
    <cfRule type="cellIs" dxfId="673" priority="542" operator="equal">
      <formula>"Medium"</formula>
    </cfRule>
    <cfRule type="cellIs" dxfId="672" priority="543" operator="equal">
      <formula>"High"</formula>
    </cfRule>
  </conditionalFormatting>
  <conditionalFormatting sqref="X14">
    <cfRule type="cellIs" dxfId="671" priority="544" operator="equal">
      <formula>"Low"</formula>
    </cfRule>
    <cfRule type="cellIs" dxfId="670" priority="545" operator="equal">
      <formula>"Medium"</formula>
    </cfRule>
    <cfRule type="cellIs" dxfId="669" priority="546" operator="equal">
      <formula>"High"</formula>
    </cfRule>
  </conditionalFormatting>
  <conditionalFormatting sqref="W10 O10">
    <cfRule type="cellIs" dxfId="668" priority="535" operator="equal">
      <formula>"Low"</formula>
    </cfRule>
    <cfRule type="cellIs" dxfId="667" priority="536" operator="equal">
      <formula>"Medium"</formula>
    </cfRule>
    <cfRule type="cellIs" dxfId="666" priority="537" operator="equal">
      <formula>"High"</formula>
    </cfRule>
  </conditionalFormatting>
  <conditionalFormatting sqref="P10">
    <cfRule type="cellIs" dxfId="665" priority="529" operator="equal">
      <formula>"Low"</formula>
    </cfRule>
    <cfRule type="cellIs" dxfId="664" priority="530" operator="equal">
      <formula>"Medium"</formula>
    </cfRule>
    <cfRule type="cellIs" dxfId="663" priority="531" operator="equal">
      <formula>"High"</formula>
    </cfRule>
  </conditionalFormatting>
  <conditionalFormatting sqref="P10">
    <cfRule type="cellIs" dxfId="662" priority="532" operator="equal">
      <formula>"Low"</formula>
    </cfRule>
    <cfRule type="cellIs" dxfId="661" priority="533" operator="equal">
      <formula>"Medium"</formula>
    </cfRule>
    <cfRule type="cellIs" dxfId="660" priority="534" operator="equal">
      <formula>"High"</formula>
    </cfRule>
  </conditionalFormatting>
  <conditionalFormatting sqref="X10">
    <cfRule type="cellIs" dxfId="659" priority="523" operator="equal">
      <formula>"Low"</formula>
    </cfRule>
    <cfRule type="cellIs" dxfId="658" priority="524" operator="equal">
      <formula>"Medium"</formula>
    </cfRule>
    <cfRule type="cellIs" dxfId="657" priority="525" operator="equal">
      <formula>"High"</formula>
    </cfRule>
  </conditionalFormatting>
  <conditionalFormatting sqref="X10">
    <cfRule type="cellIs" dxfId="656" priority="526" operator="equal">
      <formula>"Low"</formula>
    </cfRule>
    <cfRule type="cellIs" dxfId="655" priority="527" operator="equal">
      <formula>"Medium"</formula>
    </cfRule>
    <cfRule type="cellIs" dxfId="654" priority="528" operator="equal">
      <formula>"High"</formula>
    </cfRule>
  </conditionalFormatting>
  <conditionalFormatting sqref="W9 O9:P9">
    <cfRule type="cellIs" dxfId="653" priority="517" operator="equal">
      <formula>"Low"</formula>
    </cfRule>
    <cfRule type="cellIs" dxfId="652" priority="518" operator="equal">
      <formula>"Medium"</formula>
    </cfRule>
    <cfRule type="cellIs" dxfId="651" priority="519" operator="equal">
      <formula>"High"</formula>
    </cfRule>
  </conditionalFormatting>
  <conditionalFormatting sqref="P9">
    <cfRule type="cellIs" dxfId="650" priority="520" operator="equal">
      <formula>"Low"</formula>
    </cfRule>
    <cfRule type="cellIs" dxfId="649" priority="521" operator="equal">
      <formula>"Medium"</formula>
    </cfRule>
    <cfRule type="cellIs" dxfId="648" priority="522" operator="equal">
      <formula>"High"</formula>
    </cfRule>
  </conditionalFormatting>
  <conditionalFormatting sqref="X9">
    <cfRule type="cellIs" dxfId="647" priority="511" operator="equal">
      <formula>"Low"</formula>
    </cfRule>
    <cfRule type="cellIs" dxfId="646" priority="512" operator="equal">
      <formula>"Medium"</formula>
    </cfRule>
    <cfRule type="cellIs" dxfId="645" priority="513" operator="equal">
      <formula>"High"</formula>
    </cfRule>
  </conditionalFormatting>
  <conditionalFormatting sqref="X9">
    <cfRule type="cellIs" dxfId="644" priority="514" operator="equal">
      <formula>"Low"</formula>
    </cfRule>
    <cfRule type="cellIs" dxfId="643" priority="515" operator="equal">
      <formula>"Medium"</formula>
    </cfRule>
    <cfRule type="cellIs" dxfId="642" priority="516" operator="equal">
      <formula>"High"</formula>
    </cfRule>
  </conditionalFormatting>
  <conditionalFormatting sqref="O17:P17 W17:W18 O18 X17">
    <cfRule type="cellIs" dxfId="641" priority="499" operator="equal">
      <formula>"Low"</formula>
    </cfRule>
    <cfRule type="cellIs" dxfId="640" priority="500" operator="equal">
      <formula>"Medium"</formula>
    </cfRule>
    <cfRule type="cellIs" dxfId="639" priority="501" operator="equal">
      <formula>"High"</formula>
    </cfRule>
  </conditionalFormatting>
  <conditionalFormatting sqref="O17:P17">
    <cfRule type="cellIs" dxfId="638" priority="502" operator="equal">
      <formula>"Low"</formula>
    </cfRule>
    <cfRule type="cellIs" dxfId="637" priority="503" operator="equal">
      <formula>"Medium"</formula>
    </cfRule>
    <cfRule type="cellIs" dxfId="636" priority="504" operator="equal">
      <formula>"High"</formula>
    </cfRule>
  </conditionalFormatting>
  <conditionalFormatting sqref="O17:P17">
    <cfRule type="cellIs" dxfId="635" priority="496" operator="equal">
      <formula>"Low"</formula>
    </cfRule>
  </conditionalFormatting>
  <conditionalFormatting sqref="O17:P17 O18 W17:W18">
    <cfRule type="cellIs" dxfId="634" priority="497" operator="equal">
      <formula>"Medium"</formula>
    </cfRule>
    <cfRule type="cellIs" dxfId="633" priority="498" operator="equal">
      <formula>"High"</formula>
    </cfRule>
    <cfRule type="cellIs" dxfId="632" priority="505" operator="equal">
      <formula>"Low"</formula>
    </cfRule>
  </conditionalFormatting>
  <conditionalFormatting sqref="X17">
    <cfRule type="cellIs" dxfId="631" priority="493" operator="equal">
      <formula>"Low"</formula>
    </cfRule>
  </conditionalFormatting>
  <conditionalFormatting sqref="X17">
    <cfRule type="cellIs" dxfId="630" priority="494" operator="equal">
      <formula>"Medium"</formula>
    </cfRule>
    <cfRule type="cellIs" dxfId="629" priority="495" operator="equal">
      <formula>"High"</formula>
    </cfRule>
    <cfRule type="cellIs" dxfId="628" priority="506" operator="equal">
      <formula>"Low"</formula>
    </cfRule>
  </conditionalFormatting>
  <conditionalFormatting sqref="P18">
    <cfRule type="cellIs" dxfId="627" priority="488" operator="equal">
      <formula>"Low"</formula>
    </cfRule>
  </conditionalFormatting>
  <conditionalFormatting sqref="P18">
    <cfRule type="cellIs" dxfId="626" priority="489" operator="equal">
      <formula>"Medium"</formula>
    </cfRule>
    <cfRule type="cellIs" dxfId="625" priority="490" operator="equal">
      <formula>"High"</formula>
    </cfRule>
    <cfRule type="cellIs" dxfId="624" priority="491" operator="equal">
      <formula>"Low"</formula>
    </cfRule>
  </conditionalFormatting>
  <conditionalFormatting sqref="X18">
    <cfRule type="cellIs" dxfId="623" priority="485" operator="equal">
      <formula>"Low"</formula>
    </cfRule>
  </conditionalFormatting>
  <conditionalFormatting sqref="X18">
    <cfRule type="cellIs" dxfId="622" priority="486" operator="equal">
      <formula>"Medium"</formula>
    </cfRule>
    <cfRule type="cellIs" dxfId="621" priority="487" operator="equal">
      <formula>"High"</formula>
    </cfRule>
    <cfRule type="cellIs" dxfId="620" priority="492" operator="equal">
      <formula>"Low"</formula>
    </cfRule>
  </conditionalFormatting>
  <conditionalFormatting sqref="P20">
    <cfRule type="cellIs" dxfId="619" priority="473" operator="equal">
      <formula>"Low"</formula>
    </cfRule>
    <cfRule type="cellIs" dxfId="618" priority="474" operator="equal">
      <formula>"Medium"</formula>
    </cfRule>
    <cfRule type="cellIs" dxfId="617" priority="475" operator="equal">
      <formula>"High"</formula>
    </cfRule>
  </conditionalFormatting>
  <conditionalFormatting sqref="P20">
    <cfRule type="cellIs" dxfId="616" priority="476" operator="equal">
      <formula>"Low"</formula>
    </cfRule>
    <cfRule type="cellIs" dxfId="615" priority="477" operator="equal">
      <formula>"Medium"</formula>
    </cfRule>
    <cfRule type="cellIs" dxfId="614" priority="478" operator="equal">
      <formula>"High"</formula>
    </cfRule>
  </conditionalFormatting>
  <conditionalFormatting sqref="P21 P19 O19:O21 W19:W21">
    <cfRule type="cellIs" dxfId="613" priority="479" operator="equal">
      <formula>"Low"</formula>
    </cfRule>
    <cfRule type="cellIs" dxfId="612" priority="480" operator="equal">
      <formula>"Medium"</formula>
    </cfRule>
    <cfRule type="cellIs" dxfId="611" priority="481" operator="equal">
      <formula>"High"</formula>
    </cfRule>
  </conditionalFormatting>
  <conditionalFormatting sqref="P21 P19">
    <cfRule type="cellIs" dxfId="610" priority="482" operator="equal">
      <formula>"Low"</formula>
    </cfRule>
    <cfRule type="cellIs" dxfId="609" priority="483" operator="equal">
      <formula>"Medium"</formula>
    </cfRule>
    <cfRule type="cellIs" dxfId="608" priority="484" operator="equal">
      <formula>"High"</formula>
    </cfRule>
  </conditionalFormatting>
  <conditionalFormatting sqref="X21 X19">
    <cfRule type="cellIs" dxfId="607" priority="467" operator="equal">
      <formula>"Low"</formula>
    </cfRule>
    <cfRule type="cellIs" dxfId="606" priority="468" operator="equal">
      <formula>"Medium"</formula>
    </cfRule>
    <cfRule type="cellIs" dxfId="605" priority="469" operator="equal">
      <formula>"High"</formula>
    </cfRule>
  </conditionalFormatting>
  <conditionalFormatting sqref="X21 X19">
    <cfRule type="cellIs" dxfId="604" priority="470" operator="equal">
      <formula>"Low"</formula>
    </cfRule>
    <cfRule type="cellIs" dxfId="603" priority="471" operator="equal">
      <formula>"Medium"</formula>
    </cfRule>
    <cfRule type="cellIs" dxfId="602" priority="472" operator="equal">
      <formula>"High"</formula>
    </cfRule>
  </conditionalFormatting>
  <conditionalFormatting sqref="X20">
    <cfRule type="cellIs" dxfId="601" priority="461" operator="equal">
      <formula>"Low"</formula>
    </cfRule>
    <cfRule type="cellIs" dxfId="600" priority="462" operator="equal">
      <formula>"Medium"</formula>
    </cfRule>
    <cfRule type="cellIs" dxfId="599" priority="463" operator="equal">
      <formula>"High"</formula>
    </cfRule>
  </conditionalFormatting>
  <conditionalFormatting sqref="X20">
    <cfRule type="cellIs" dxfId="598" priority="464" operator="equal">
      <formula>"Low"</formula>
    </cfRule>
    <cfRule type="cellIs" dxfId="597" priority="465" operator="equal">
      <formula>"Medium"</formula>
    </cfRule>
    <cfRule type="cellIs" dxfId="596" priority="466" operator="equal">
      <formula>"High"</formula>
    </cfRule>
  </conditionalFormatting>
  <conditionalFormatting sqref="O26:P26 W26:X26 W32:X32 O32:P32">
    <cfRule type="cellIs" dxfId="595" priority="455" operator="equal">
      <formula>"Low"</formula>
    </cfRule>
    <cfRule type="cellIs" dxfId="594" priority="456" operator="equal">
      <formula>"Medium"</formula>
    </cfRule>
    <cfRule type="cellIs" dxfId="593" priority="457" operator="equal">
      <formula>"High"</formula>
    </cfRule>
  </conditionalFormatting>
  <conditionalFormatting sqref="O26:P26 O32:P32">
    <cfRule type="cellIs" dxfId="592" priority="458" operator="equal">
      <formula>"Low"</formula>
    </cfRule>
    <cfRule type="cellIs" dxfId="591" priority="459" operator="equal">
      <formula>"Medium"</formula>
    </cfRule>
    <cfRule type="cellIs" dxfId="590" priority="460" operator="equal">
      <formula>"High"</formula>
    </cfRule>
  </conditionalFormatting>
  <conditionalFormatting sqref="O32:P32">
    <cfRule type="cellIs" dxfId="589" priority="449" operator="equal">
      <formula>"Low"</formula>
    </cfRule>
    <cfRule type="cellIs" dxfId="588" priority="450" operator="equal">
      <formula>"Medium"</formula>
    </cfRule>
    <cfRule type="cellIs" dxfId="587" priority="451" operator="equal">
      <formula>"High"</formula>
    </cfRule>
  </conditionalFormatting>
  <conditionalFormatting sqref="O32:P32">
    <cfRule type="cellIs" dxfId="586" priority="452" operator="equal">
      <formula>"Low"</formula>
    </cfRule>
    <cfRule type="cellIs" dxfId="585" priority="453" operator="equal">
      <formula>"Medium"</formula>
    </cfRule>
    <cfRule type="cellIs" dxfId="584" priority="454" operator="equal">
      <formula>"High"</formula>
    </cfRule>
  </conditionalFormatting>
  <conditionalFormatting sqref="W32">
    <cfRule type="cellIs" dxfId="583" priority="443" operator="equal">
      <formula>"Low"</formula>
    </cfRule>
    <cfRule type="cellIs" dxfId="582" priority="444" operator="equal">
      <formula>"Medium"</formula>
    </cfRule>
    <cfRule type="cellIs" dxfId="581" priority="445" operator="equal">
      <formula>"High"</formula>
    </cfRule>
  </conditionalFormatting>
  <conditionalFormatting sqref="W32">
    <cfRule type="cellIs" dxfId="580" priority="446" operator="equal">
      <formula>"Low"</formula>
    </cfRule>
    <cfRule type="cellIs" dxfId="579" priority="447" operator="equal">
      <formula>"Medium"</formula>
    </cfRule>
    <cfRule type="cellIs" dxfId="578" priority="448" operator="equal">
      <formula>"High"</formula>
    </cfRule>
  </conditionalFormatting>
  <conditionalFormatting sqref="X32">
    <cfRule type="cellIs" dxfId="577" priority="437" operator="equal">
      <formula>"Low"</formula>
    </cfRule>
    <cfRule type="cellIs" dxfId="576" priority="438" operator="equal">
      <formula>"Medium"</formula>
    </cfRule>
    <cfRule type="cellIs" dxfId="575" priority="439" operator="equal">
      <formula>"High"</formula>
    </cfRule>
  </conditionalFormatting>
  <conditionalFormatting sqref="X32">
    <cfRule type="cellIs" dxfId="574" priority="440" operator="equal">
      <formula>"Low"</formula>
    </cfRule>
    <cfRule type="cellIs" dxfId="573" priority="441" operator="equal">
      <formula>"Medium"</formula>
    </cfRule>
    <cfRule type="cellIs" dxfId="572" priority="442" operator="equal">
      <formula>"High"</formula>
    </cfRule>
  </conditionalFormatting>
  <conditionalFormatting sqref="O34:P34">
    <cfRule type="cellIs" dxfId="571" priority="431" operator="equal">
      <formula>"Low"</formula>
    </cfRule>
    <cfRule type="cellIs" dxfId="570" priority="432" operator="equal">
      <formula>"Medium"</formula>
    </cfRule>
    <cfRule type="cellIs" dxfId="569" priority="433" operator="equal">
      <formula>"High"</formula>
    </cfRule>
  </conditionalFormatting>
  <conditionalFormatting sqref="O34:P34">
    <cfRule type="cellIs" dxfId="568" priority="434" operator="equal">
      <formula>"Low"</formula>
    </cfRule>
    <cfRule type="cellIs" dxfId="567" priority="435" operator="equal">
      <formula>"Medium"</formula>
    </cfRule>
    <cfRule type="cellIs" dxfId="566" priority="436" operator="equal">
      <formula>"High"</formula>
    </cfRule>
  </conditionalFormatting>
  <conditionalFormatting sqref="W34">
    <cfRule type="cellIs" dxfId="565" priority="425" operator="equal">
      <formula>"Low"</formula>
    </cfRule>
    <cfRule type="cellIs" dxfId="564" priority="426" operator="equal">
      <formula>"Medium"</formula>
    </cfRule>
    <cfRule type="cellIs" dxfId="563" priority="427" operator="equal">
      <formula>"High"</formula>
    </cfRule>
  </conditionalFormatting>
  <conditionalFormatting sqref="W34">
    <cfRule type="cellIs" dxfId="562" priority="428" operator="equal">
      <formula>"Low"</formula>
    </cfRule>
    <cfRule type="cellIs" dxfId="561" priority="429" operator="equal">
      <formula>"Medium"</formula>
    </cfRule>
    <cfRule type="cellIs" dxfId="560" priority="430" operator="equal">
      <formula>"High"</formula>
    </cfRule>
  </conditionalFormatting>
  <conditionalFormatting sqref="X34">
    <cfRule type="cellIs" dxfId="559" priority="419" operator="equal">
      <formula>"Low"</formula>
    </cfRule>
    <cfRule type="cellIs" dxfId="558" priority="420" operator="equal">
      <formula>"Medium"</formula>
    </cfRule>
    <cfRule type="cellIs" dxfId="557" priority="421" operator="equal">
      <formula>"High"</formula>
    </cfRule>
  </conditionalFormatting>
  <conditionalFormatting sqref="X34">
    <cfRule type="cellIs" dxfId="556" priority="422" operator="equal">
      <formula>"Low"</formula>
    </cfRule>
    <cfRule type="cellIs" dxfId="555" priority="423" operator="equal">
      <formula>"Medium"</formula>
    </cfRule>
    <cfRule type="cellIs" dxfId="554" priority="424" operator="equal">
      <formula>"High"</formula>
    </cfRule>
  </conditionalFormatting>
  <conditionalFormatting sqref="P36 O36:O37 W36:W37 X36 W35:X35 O35:P35">
    <cfRule type="cellIs" dxfId="553" priority="413" operator="equal">
      <formula>"Low"</formula>
    </cfRule>
    <cfRule type="cellIs" dxfId="552" priority="414" operator="equal">
      <formula>"Medium"</formula>
    </cfRule>
    <cfRule type="cellIs" dxfId="551" priority="415" operator="equal">
      <formula>"High"</formula>
    </cfRule>
  </conditionalFormatting>
  <conditionalFormatting sqref="P36 O36:O37">
    <cfRule type="cellIs" dxfId="550" priority="416" operator="equal">
      <formula>"Low"</formula>
    </cfRule>
    <cfRule type="cellIs" dxfId="549" priority="417" operator="equal">
      <formula>"Medium"</formula>
    </cfRule>
    <cfRule type="cellIs" dxfId="548" priority="418" operator="equal">
      <formula>"High"</formula>
    </cfRule>
  </conditionalFormatting>
  <conditionalFormatting sqref="P37">
    <cfRule type="cellIs" dxfId="547" priority="407" operator="equal">
      <formula>"Low"</formula>
    </cfRule>
    <cfRule type="cellIs" dxfId="546" priority="408" operator="equal">
      <formula>"Medium"</formula>
    </cfRule>
    <cfRule type="cellIs" dxfId="545" priority="409" operator="equal">
      <formula>"High"</formula>
    </cfRule>
  </conditionalFormatting>
  <conditionalFormatting sqref="P37">
    <cfRule type="cellIs" dxfId="544" priority="410" operator="equal">
      <formula>"Low"</formula>
    </cfRule>
    <cfRule type="cellIs" dxfId="543" priority="411" operator="equal">
      <formula>"Medium"</formula>
    </cfRule>
    <cfRule type="cellIs" dxfId="542" priority="412" operator="equal">
      <formula>"High"</formula>
    </cfRule>
  </conditionalFormatting>
  <conditionalFormatting sqref="X37">
    <cfRule type="cellIs" dxfId="541" priority="401" operator="equal">
      <formula>"Low"</formula>
    </cfRule>
    <cfRule type="cellIs" dxfId="540" priority="402" operator="equal">
      <formula>"Medium"</formula>
    </cfRule>
    <cfRule type="cellIs" dxfId="539" priority="403" operator="equal">
      <formula>"High"</formula>
    </cfRule>
  </conditionalFormatting>
  <conditionalFormatting sqref="X37">
    <cfRule type="cellIs" dxfId="538" priority="404" operator="equal">
      <formula>"Low"</formula>
    </cfRule>
    <cfRule type="cellIs" dxfId="537" priority="405" operator="equal">
      <formula>"Medium"</formula>
    </cfRule>
    <cfRule type="cellIs" dxfId="536" priority="406" operator="equal">
      <formula>"High"</formula>
    </cfRule>
  </conditionalFormatting>
  <conditionalFormatting sqref="O38:P38">
    <cfRule type="cellIs" dxfId="535" priority="395" operator="equal">
      <formula>"Low"</formula>
    </cfRule>
    <cfRule type="cellIs" dxfId="534" priority="396" operator="equal">
      <formula>"Medium"</formula>
    </cfRule>
    <cfRule type="cellIs" dxfId="533" priority="397" operator="equal">
      <formula>"High"</formula>
    </cfRule>
  </conditionalFormatting>
  <conditionalFormatting sqref="O38:P38">
    <cfRule type="cellIs" dxfId="532" priority="398" operator="equal">
      <formula>"Low"</formula>
    </cfRule>
    <cfRule type="cellIs" dxfId="531" priority="399" operator="equal">
      <formula>"Medium"</formula>
    </cfRule>
    <cfRule type="cellIs" dxfId="530" priority="400" operator="equal">
      <formula>"High"</formula>
    </cfRule>
  </conditionalFormatting>
  <conditionalFormatting sqref="X38">
    <cfRule type="cellIs" dxfId="529" priority="389" operator="equal">
      <formula>"Low"</formula>
    </cfRule>
    <cfRule type="cellIs" dxfId="528" priority="390" operator="equal">
      <formula>"Medium"</formula>
    </cfRule>
    <cfRule type="cellIs" dxfId="527" priority="391" operator="equal">
      <formula>"High"</formula>
    </cfRule>
  </conditionalFormatting>
  <conditionalFormatting sqref="X38">
    <cfRule type="cellIs" dxfId="526" priority="392" operator="equal">
      <formula>"Low"</formula>
    </cfRule>
    <cfRule type="cellIs" dxfId="525" priority="393" operator="equal">
      <formula>"Medium"</formula>
    </cfRule>
    <cfRule type="cellIs" dxfId="524" priority="394" operator="equal">
      <formula>"High"</formula>
    </cfRule>
  </conditionalFormatting>
  <conditionalFormatting sqref="W38">
    <cfRule type="cellIs" dxfId="523" priority="383" operator="equal">
      <formula>"Low"</formula>
    </cfRule>
    <cfRule type="cellIs" dxfId="522" priority="384" operator="equal">
      <formula>"Medium"</formula>
    </cfRule>
    <cfRule type="cellIs" dxfId="521" priority="385" operator="equal">
      <formula>"High"</formula>
    </cfRule>
  </conditionalFormatting>
  <conditionalFormatting sqref="W38">
    <cfRule type="cellIs" dxfId="520" priority="386" operator="equal">
      <formula>"Low"</formula>
    </cfRule>
    <cfRule type="cellIs" dxfId="519" priority="387" operator="equal">
      <formula>"Medium"</formula>
    </cfRule>
    <cfRule type="cellIs" dxfId="518" priority="388" operator="equal">
      <formula>"High"</formula>
    </cfRule>
  </conditionalFormatting>
  <conditionalFormatting sqref="X41">
    <cfRule type="cellIs" dxfId="517" priority="348" operator="equal">
      <formula>"Low"</formula>
    </cfRule>
  </conditionalFormatting>
  <conditionalFormatting sqref="P42 O40:O42 W40:W42">
    <cfRule type="cellIs" dxfId="516" priority="376" operator="equal">
      <formula>"Low"</formula>
    </cfRule>
    <cfRule type="cellIs" dxfId="515" priority="377" operator="equal">
      <formula>"Medium"</formula>
    </cfRule>
    <cfRule type="cellIs" dxfId="514" priority="378" operator="equal">
      <formula>"High"</formula>
    </cfRule>
  </conditionalFormatting>
  <conditionalFormatting sqref="P42 O40:O42">
    <cfRule type="cellIs" dxfId="513" priority="379" operator="equal">
      <formula>"Low"</formula>
    </cfRule>
    <cfRule type="cellIs" dxfId="512" priority="380" operator="equal">
      <formula>"Medium"</formula>
    </cfRule>
    <cfRule type="cellIs" dxfId="511" priority="381" operator="equal">
      <formula>"High"</formula>
    </cfRule>
  </conditionalFormatting>
  <conditionalFormatting sqref="P40:P41">
    <cfRule type="cellIs" dxfId="510" priority="370" operator="equal">
      <formula>"Low"</formula>
    </cfRule>
    <cfRule type="cellIs" dxfId="509" priority="371" operator="equal">
      <formula>"Medium"</formula>
    </cfRule>
    <cfRule type="cellIs" dxfId="508" priority="372" operator="equal">
      <formula>"High"</formula>
    </cfRule>
  </conditionalFormatting>
  <conditionalFormatting sqref="P40:P41">
    <cfRule type="cellIs" dxfId="507" priority="373" operator="equal">
      <formula>"Low"</formula>
    </cfRule>
    <cfRule type="cellIs" dxfId="506" priority="374" operator="equal">
      <formula>"Medium"</formula>
    </cfRule>
    <cfRule type="cellIs" dxfId="505" priority="375" operator="equal">
      <formula>"High"</formula>
    </cfRule>
  </conditionalFormatting>
  <conditionalFormatting sqref="X42">
    <cfRule type="cellIs" dxfId="504" priority="364" operator="equal">
      <formula>"Low"</formula>
    </cfRule>
    <cfRule type="cellIs" dxfId="503" priority="365" operator="equal">
      <formula>"Medium"</formula>
    </cfRule>
    <cfRule type="cellIs" dxfId="502" priority="366" operator="equal">
      <formula>"High"</formula>
    </cfRule>
  </conditionalFormatting>
  <conditionalFormatting sqref="X42">
    <cfRule type="cellIs" dxfId="501" priority="367" operator="equal">
      <formula>"Low"</formula>
    </cfRule>
    <cfRule type="cellIs" dxfId="500" priority="368" operator="equal">
      <formula>"Medium"</formula>
    </cfRule>
    <cfRule type="cellIs" dxfId="499" priority="369" operator="equal">
      <formula>"High"</formula>
    </cfRule>
  </conditionalFormatting>
  <conditionalFormatting sqref="X40:X41">
    <cfRule type="cellIs" dxfId="498" priority="358" operator="equal">
      <formula>"Low"</formula>
    </cfRule>
    <cfRule type="cellIs" dxfId="497" priority="359" operator="equal">
      <formula>"Medium"</formula>
    </cfRule>
    <cfRule type="cellIs" dxfId="496" priority="360" operator="equal">
      <formula>"High"</formula>
    </cfRule>
  </conditionalFormatting>
  <conditionalFormatting sqref="X40:X41">
    <cfRule type="cellIs" dxfId="495" priority="361" operator="equal">
      <formula>"Low"</formula>
    </cfRule>
    <cfRule type="cellIs" dxfId="494" priority="362" operator="equal">
      <formula>"Medium"</formula>
    </cfRule>
    <cfRule type="cellIs" dxfId="493" priority="363" operator="equal">
      <formula>"High"</formula>
    </cfRule>
  </conditionalFormatting>
  <conditionalFormatting sqref="O41 W41">
    <cfRule type="cellIs" dxfId="492" priority="356" operator="equal">
      <formula>"Medium"</formula>
    </cfRule>
    <cfRule type="cellIs" dxfId="491" priority="357" operator="equal">
      <formula>"High"</formula>
    </cfRule>
    <cfRule type="cellIs" dxfId="490" priority="382" operator="equal">
      <formula>"Low"</formula>
    </cfRule>
  </conditionalFormatting>
  <conditionalFormatting sqref="P41">
    <cfRule type="cellIs" dxfId="489" priority="351" operator="equal">
      <formula>"Low"</formula>
    </cfRule>
  </conditionalFormatting>
  <conditionalFormatting sqref="P41">
    <cfRule type="cellIs" dxfId="488" priority="352" operator="equal">
      <formula>"Medium"</formula>
    </cfRule>
    <cfRule type="cellIs" dxfId="487" priority="353" operator="equal">
      <formula>"High"</formula>
    </cfRule>
    <cfRule type="cellIs" dxfId="486" priority="354" operator="equal">
      <formula>"Low"</formula>
    </cfRule>
  </conditionalFormatting>
  <conditionalFormatting sqref="X41">
    <cfRule type="cellIs" dxfId="485" priority="349" operator="equal">
      <formula>"Medium"</formula>
    </cfRule>
    <cfRule type="cellIs" dxfId="484" priority="350" operator="equal">
      <formula>"High"</formula>
    </cfRule>
    <cfRule type="cellIs" dxfId="483" priority="355" operator="equal">
      <formula>"Low"</formula>
    </cfRule>
  </conditionalFormatting>
  <conditionalFormatting sqref="W43:W45 O43:P45">
    <cfRule type="cellIs" dxfId="482" priority="342" operator="equal">
      <formula>"Low"</formula>
    </cfRule>
    <cfRule type="cellIs" dxfId="481" priority="343" operator="equal">
      <formula>"Medium"</formula>
    </cfRule>
    <cfRule type="cellIs" dxfId="480" priority="344" operator="equal">
      <formula>"High"</formula>
    </cfRule>
  </conditionalFormatting>
  <conditionalFormatting sqref="O43:P45">
    <cfRule type="cellIs" dxfId="479" priority="345" operator="equal">
      <formula>"Low"</formula>
    </cfRule>
    <cfRule type="cellIs" dxfId="478" priority="346" operator="equal">
      <formula>"Medium"</formula>
    </cfRule>
    <cfRule type="cellIs" dxfId="477" priority="347" operator="equal">
      <formula>"High"</formula>
    </cfRule>
  </conditionalFormatting>
  <conditionalFormatting sqref="X43:X45">
    <cfRule type="cellIs" dxfId="476" priority="336" operator="equal">
      <formula>"Low"</formula>
    </cfRule>
    <cfRule type="cellIs" dxfId="475" priority="337" operator="equal">
      <formula>"Medium"</formula>
    </cfRule>
    <cfRule type="cellIs" dxfId="474" priority="338" operator="equal">
      <formula>"High"</formula>
    </cfRule>
  </conditionalFormatting>
  <conditionalFormatting sqref="X43:X45">
    <cfRule type="cellIs" dxfId="473" priority="339" operator="equal">
      <formula>"Low"</formula>
    </cfRule>
    <cfRule type="cellIs" dxfId="472" priority="340" operator="equal">
      <formula>"Medium"</formula>
    </cfRule>
    <cfRule type="cellIs" dxfId="471" priority="341" operator="equal">
      <formula>"High"</formula>
    </cfRule>
  </conditionalFormatting>
  <conditionalFormatting sqref="O47">
    <cfRule type="cellIs" dxfId="470" priority="330" operator="equal">
      <formula>"Low"</formula>
    </cfRule>
    <cfRule type="cellIs" dxfId="469" priority="331" operator="equal">
      <formula>"Medium"</formula>
    </cfRule>
    <cfRule type="cellIs" dxfId="468" priority="332" operator="equal">
      <formula>"High"</formula>
    </cfRule>
  </conditionalFormatting>
  <conditionalFormatting sqref="O47">
    <cfRule type="cellIs" dxfId="467" priority="333" operator="equal">
      <formula>"Low"</formula>
    </cfRule>
    <cfRule type="cellIs" dxfId="466" priority="334" operator="equal">
      <formula>"Medium"</formula>
    </cfRule>
    <cfRule type="cellIs" dxfId="465" priority="335" operator="equal">
      <formula>"High"</formula>
    </cfRule>
  </conditionalFormatting>
  <conditionalFormatting sqref="W47">
    <cfRule type="cellIs" dxfId="464" priority="324" operator="equal">
      <formula>"Low"</formula>
    </cfRule>
    <cfRule type="cellIs" dxfId="463" priority="325" operator="equal">
      <formula>"Medium"</formula>
    </cfRule>
    <cfRule type="cellIs" dxfId="462" priority="326" operator="equal">
      <formula>"High"</formula>
    </cfRule>
  </conditionalFormatting>
  <conditionalFormatting sqref="W47">
    <cfRule type="cellIs" dxfId="461" priority="327" operator="equal">
      <formula>"Low"</formula>
    </cfRule>
    <cfRule type="cellIs" dxfId="460" priority="328" operator="equal">
      <formula>"Medium"</formula>
    </cfRule>
    <cfRule type="cellIs" dxfId="459" priority="329" operator="equal">
      <formula>"High"</formula>
    </cfRule>
  </conditionalFormatting>
  <conditionalFormatting sqref="P47">
    <cfRule type="cellIs" dxfId="458" priority="318" operator="equal">
      <formula>"Low"</formula>
    </cfRule>
    <cfRule type="cellIs" dxfId="457" priority="319" operator="equal">
      <formula>"Medium"</formula>
    </cfRule>
    <cfRule type="cellIs" dxfId="456" priority="320" operator="equal">
      <formula>"High"</formula>
    </cfRule>
  </conditionalFormatting>
  <conditionalFormatting sqref="P47">
    <cfRule type="cellIs" dxfId="455" priority="321" operator="equal">
      <formula>"Low"</formula>
    </cfRule>
    <cfRule type="cellIs" dxfId="454" priority="322" operator="equal">
      <formula>"Medium"</formula>
    </cfRule>
    <cfRule type="cellIs" dxfId="453" priority="323" operator="equal">
      <formula>"High"</formula>
    </cfRule>
  </conditionalFormatting>
  <conditionalFormatting sqref="X47">
    <cfRule type="cellIs" dxfId="452" priority="312" operator="equal">
      <formula>"Low"</formula>
    </cfRule>
    <cfRule type="cellIs" dxfId="451" priority="313" operator="equal">
      <formula>"Medium"</formula>
    </cfRule>
    <cfRule type="cellIs" dxfId="450" priority="314" operator="equal">
      <formula>"High"</formula>
    </cfRule>
  </conditionalFormatting>
  <conditionalFormatting sqref="X47">
    <cfRule type="cellIs" dxfId="449" priority="315" operator="equal">
      <formula>"Low"</formula>
    </cfRule>
    <cfRule type="cellIs" dxfId="448" priority="316" operator="equal">
      <formula>"Medium"</formula>
    </cfRule>
    <cfRule type="cellIs" dxfId="447" priority="317" operator="equal">
      <formula>"High"</formula>
    </cfRule>
  </conditionalFormatting>
  <conditionalFormatting sqref="O46:P46">
    <cfRule type="cellIs" dxfId="446" priority="306" operator="equal">
      <formula>"Low"</formula>
    </cfRule>
    <cfRule type="cellIs" dxfId="445" priority="307" operator="equal">
      <formula>"Medium"</formula>
    </cfRule>
    <cfRule type="cellIs" dxfId="444" priority="308" operator="equal">
      <formula>"High"</formula>
    </cfRule>
  </conditionalFormatting>
  <conditionalFormatting sqref="O46:P46">
    <cfRule type="cellIs" dxfId="443" priority="309" operator="equal">
      <formula>"Low"</formula>
    </cfRule>
    <cfRule type="cellIs" dxfId="442" priority="310" operator="equal">
      <formula>"Medium"</formula>
    </cfRule>
    <cfRule type="cellIs" dxfId="441" priority="311" operator="equal">
      <formula>"High"</formula>
    </cfRule>
  </conditionalFormatting>
  <conditionalFormatting sqref="W46">
    <cfRule type="cellIs" dxfId="440" priority="300" operator="equal">
      <formula>"Low"</formula>
    </cfRule>
    <cfRule type="cellIs" dxfId="439" priority="301" operator="equal">
      <formula>"Medium"</formula>
    </cfRule>
    <cfRule type="cellIs" dxfId="438" priority="302" operator="equal">
      <formula>"High"</formula>
    </cfRule>
  </conditionalFormatting>
  <conditionalFormatting sqref="W46">
    <cfRule type="cellIs" dxfId="437" priority="303" operator="equal">
      <formula>"Low"</formula>
    </cfRule>
    <cfRule type="cellIs" dxfId="436" priority="304" operator="equal">
      <formula>"Medium"</formula>
    </cfRule>
    <cfRule type="cellIs" dxfId="435" priority="305" operator="equal">
      <formula>"High"</formula>
    </cfRule>
  </conditionalFormatting>
  <conditionalFormatting sqref="X46">
    <cfRule type="cellIs" dxfId="434" priority="294" operator="equal">
      <formula>"Low"</formula>
    </cfRule>
    <cfRule type="cellIs" dxfId="433" priority="295" operator="equal">
      <formula>"Medium"</formula>
    </cfRule>
    <cfRule type="cellIs" dxfId="432" priority="296" operator="equal">
      <formula>"High"</formula>
    </cfRule>
  </conditionalFormatting>
  <conditionalFormatting sqref="X46">
    <cfRule type="cellIs" dxfId="431" priority="297" operator="equal">
      <formula>"Low"</formula>
    </cfRule>
    <cfRule type="cellIs" dxfId="430" priority="298" operator="equal">
      <formula>"Medium"</formula>
    </cfRule>
    <cfRule type="cellIs" dxfId="429" priority="299" operator="equal">
      <formula>"High"</formula>
    </cfRule>
  </conditionalFormatting>
  <conditionalFormatting sqref="O48:O49">
    <cfRule type="cellIs" dxfId="428" priority="288" operator="equal">
      <formula>"Low"</formula>
    </cfRule>
    <cfRule type="cellIs" dxfId="427" priority="289" operator="equal">
      <formula>"Medium"</formula>
    </cfRule>
    <cfRule type="cellIs" dxfId="426" priority="290" operator="equal">
      <formula>"High"</formula>
    </cfRule>
  </conditionalFormatting>
  <conditionalFormatting sqref="O48:O49">
    <cfRule type="cellIs" dxfId="425" priority="291" operator="equal">
      <formula>"Low"</formula>
    </cfRule>
    <cfRule type="cellIs" dxfId="424" priority="292" operator="equal">
      <formula>"Medium"</formula>
    </cfRule>
    <cfRule type="cellIs" dxfId="423" priority="293" operator="equal">
      <formula>"High"</formula>
    </cfRule>
  </conditionalFormatting>
  <conditionalFormatting sqref="W48:W49">
    <cfRule type="cellIs" dxfId="422" priority="282" operator="equal">
      <formula>"Low"</formula>
    </cfRule>
    <cfRule type="cellIs" dxfId="421" priority="283" operator="equal">
      <formula>"Medium"</formula>
    </cfRule>
    <cfRule type="cellIs" dxfId="420" priority="284" operator="equal">
      <formula>"High"</formula>
    </cfRule>
  </conditionalFormatting>
  <conditionalFormatting sqref="W48:W49">
    <cfRule type="cellIs" dxfId="419" priority="285" operator="equal">
      <formula>"Low"</formula>
    </cfRule>
    <cfRule type="cellIs" dxfId="418" priority="286" operator="equal">
      <formula>"Medium"</formula>
    </cfRule>
    <cfRule type="cellIs" dxfId="417" priority="287" operator="equal">
      <formula>"High"</formula>
    </cfRule>
  </conditionalFormatting>
  <conditionalFormatting sqref="P48:P49">
    <cfRule type="cellIs" dxfId="416" priority="276" operator="equal">
      <formula>"Low"</formula>
    </cfRule>
    <cfRule type="cellIs" dxfId="415" priority="277" operator="equal">
      <formula>"Medium"</formula>
    </cfRule>
    <cfRule type="cellIs" dxfId="414" priority="278" operator="equal">
      <formula>"High"</formula>
    </cfRule>
  </conditionalFormatting>
  <conditionalFormatting sqref="P48:P49">
    <cfRule type="cellIs" dxfId="413" priority="279" operator="equal">
      <formula>"Low"</formula>
    </cfRule>
    <cfRule type="cellIs" dxfId="412" priority="280" operator="equal">
      <formula>"Medium"</formula>
    </cfRule>
    <cfRule type="cellIs" dxfId="411" priority="281" operator="equal">
      <formula>"High"</formula>
    </cfRule>
  </conditionalFormatting>
  <conditionalFormatting sqref="X48:X49">
    <cfRule type="cellIs" dxfId="410" priority="270" operator="equal">
      <formula>"Low"</formula>
    </cfRule>
    <cfRule type="cellIs" dxfId="409" priority="271" operator="equal">
      <formula>"Medium"</formula>
    </cfRule>
    <cfRule type="cellIs" dxfId="408" priority="272" operator="equal">
      <formula>"High"</formula>
    </cfRule>
  </conditionalFormatting>
  <conditionalFormatting sqref="X48:X49">
    <cfRule type="cellIs" dxfId="407" priority="273" operator="equal">
      <formula>"Low"</formula>
    </cfRule>
    <cfRule type="cellIs" dxfId="406" priority="274" operator="equal">
      <formula>"Medium"</formula>
    </cfRule>
    <cfRule type="cellIs" dxfId="405" priority="275" operator="equal">
      <formula>"High"</formula>
    </cfRule>
  </conditionalFormatting>
  <conditionalFormatting sqref="P52:P54 W56 O50:O56">
    <cfRule type="cellIs" dxfId="404" priority="258" operator="equal">
      <formula>"Low"</formula>
    </cfRule>
    <cfRule type="cellIs" dxfId="403" priority="259" operator="equal">
      <formula>"Medium"</formula>
    </cfRule>
    <cfRule type="cellIs" dxfId="402" priority="260" operator="equal">
      <formula>"High"</formula>
    </cfRule>
  </conditionalFormatting>
  <conditionalFormatting sqref="P52:P54 O50:O56">
    <cfRule type="cellIs" dxfId="401" priority="261" operator="equal">
      <formula>"Low"</formula>
    </cfRule>
    <cfRule type="cellIs" dxfId="400" priority="262" operator="equal">
      <formula>"Medium"</formula>
    </cfRule>
    <cfRule type="cellIs" dxfId="399" priority="263" operator="equal">
      <formula>"High"</formula>
    </cfRule>
  </conditionalFormatting>
  <conditionalFormatting sqref="W50:W56">
    <cfRule type="cellIs" dxfId="398" priority="252" operator="equal">
      <formula>"Low"</formula>
    </cfRule>
    <cfRule type="cellIs" dxfId="397" priority="253" operator="equal">
      <formula>"Medium"</formula>
    </cfRule>
    <cfRule type="cellIs" dxfId="396" priority="254" operator="equal">
      <formula>"High"</formula>
    </cfRule>
  </conditionalFormatting>
  <conditionalFormatting sqref="W50:W56">
    <cfRule type="cellIs" dxfId="395" priority="255" operator="equal">
      <formula>"Low"</formula>
    </cfRule>
    <cfRule type="cellIs" dxfId="394" priority="256" operator="equal">
      <formula>"Medium"</formula>
    </cfRule>
    <cfRule type="cellIs" dxfId="393" priority="257" operator="equal">
      <formula>"High"</formula>
    </cfRule>
  </conditionalFormatting>
  <conditionalFormatting sqref="P50:P51">
    <cfRule type="cellIs" dxfId="392" priority="246" operator="equal">
      <formula>"Low"</formula>
    </cfRule>
    <cfRule type="cellIs" dxfId="391" priority="247" operator="equal">
      <formula>"Medium"</formula>
    </cfRule>
    <cfRule type="cellIs" dxfId="390" priority="248" operator="equal">
      <formula>"High"</formula>
    </cfRule>
  </conditionalFormatting>
  <conditionalFormatting sqref="P50:P51">
    <cfRule type="cellIs" dxfId="389" priority="249" operator="equal">
      <formula>"Low"</formula>
    </cfRule>
    <cfRule type="cellIs" dxfId="388" priority="250" operator="equal">
      <formula>"Medium"</formula>
    </cfRule>
    <cfRule type="cellIs" dxfId="387" priority="251" operator="equal">
      <formula>"High"</formula>
    </cfRule>
  </conditionalFormatting>
  <conditionalFormatting sqref="X52:X54">
    <cfRule type="cellIs" dxfId="386" priority="240" operator="equal">
      <formula>"Low"</formula>
    </cfRule>
    <cfRule type="cellIs" dxfId="385" priority="241" operator="equal">
      <formula>"Medium"</formula>
    </cfRule>
    <cfRule type="cellIs" dxfId="384" priority="242" operator="equal">
      <formula>"High"</formula>
    </cfRule>
  </conditionalFormatting>
  <conditionalFormatting sqref="X52:X54">
    <cfRule type="cellIs" dxfId="383" priority="243" operator="equal">
      <formula>"Low"</formula>
    </cfRule>
    <cfRule type="cellIs" dxfId="382" priority="244" operator="equal">
      <formula>"Medium"</formula>
    </cfRule>
    <cfRule type="cellIs" dxfId="381" priority="245" operator="equal">
      <formula>"High"</formula>
    </cfRule>
  </conditionalFormatting>
  <conditionalFormatting sqref="X50:X51">
    <cfRule type="cellIs" dxfId="380" priority="234" operator="equal">
      <formula>"Low"</formula>
    </cfRule>
    <cfRule type="cellIs" dxfId="379" priority="235" operator="equal">
      <formula>"Medium"</formula>
    </cfRule>
    <cfRule type="cellIs" dxfId="378" priority="236" operator="equal">
      <formula>"High"</formula>
    </cfRule>
  </conditionalFormatting>
  <conditionalFormatting sqref="X50:X51">
    <cfRule type="cellIs" dxfId="377" priority="237" operator="equal">
      <formula>"Low"</formula>
    </cfRule>
    <cfRule type="cellIs" dxfId="376" priority="238" operator="equal">
      <formula>"Medium"</formula>
    </cfRule>
    <cfRule type="cellIs" dxfId="375" priority="239" operator="equal">
      <formula>"High"</formula>
    </cfRule>
  </conditionalFormatting>
  <conditionalFormatting sqref="P55:P56">
    <cfRule type="cellIs" dxfId="374" priority="231" operator="equal">
      <formula>"Low"</formula>
    </cfRule>
    <cfRule type="cellIs" dxfId="373" priority="580" operator="equal">
      <formula>"Medium"</formula>
    </cfRule>
    <cfRule type="cellIs" dxfId="372" priority="580" operator="equal">
      <formula>"High"</formula>
    </cfRule>
  </conditionalFormatting>
  <conditionalFormatting sqref="P55:P56 O56 W56">
    <cfRule type="cellIs" dxfId="371" priority="232" operator="equal">
      <formula>"Medium"</formula>
    </cfRule>
    <cfRule type="cellIs" dxfId="370" priority="233" operator="equal">
      <formula>"High"</formula>
    </cfRule>
    <cfRule type="cellIs" dxfId="369" priority="264" operator="equal">
      <formula>"Low"</formula>
    </cfRule>
  </conditionalFormatting>
  <conditionalFormatting sqref="X55:X56">
    <cfRule type="cellIs" dxfId="368" priority="228" operator="equal">
      <formula>"Low"</formula>
    </cfRule>
    <cfRule type="cellIs" dxfId="367" priority="581" operator="equal">
      <formula>"Medium"</formula>
    </cfRule>
    <cfRule type="cellIs" dxfId="366" priority="581" operator="equal">
      <formula>"High"</formula>
    </cfRule>
  </conditionalFormatting>
  <conditionalFormatting sqref="X55:X56">
    <cfRule type="cellIs" dxfId="365" priority="229" operator="equal">
      <formula>"Medium"</formula>
    </cfRule>
    <cfRule type="cellIs" dxfId="364" priority="230" operator="equal">
      <formula>"High"</formula>
    </cfRule>
    <cfRule type="cellIs" dxfId="363" priority="265" operator="equal">
      <formula>"Low"</formula>
    </cfRule>
  </conditionalFormatting>
  <conditionalFormatting sqref="P56">
    <cfRule type="cellIs" dxfId="362" priority="223" operator="equal">
      <formula>"Low"</formula>
    </cfRule>
  </conditionalFormatting>
  <conditionalFormatting sqref="P56">
    <cfRule type="cellIs" dxfId="361" priority="224" operator="equal">
      <formula>"Medium"</formula>
    </cfRule>
    <cfRule type="cellIs" dxfId="360" priority="225" operator="equal">
      <formula>"High"</formula>
    </cfRule>
    <cfRule type="cellIs" dxfId="359" priority="226" operator="equal">
      <formula>"Low"</formula>
    </cfRule>
  </conditionalFormatting>
  <conditionalFormatting sqref="X56">
    <cfRule type="cellIs" dxfId="358" priority="220" operator="equal">
      <formula>"Low"</formula>
    </cfRule>
  </conditionalFormatting>
  <conditionalFormatting sqref="X56">
    <cfRule type="cellIs" dxfId="357" priority="221" operator="equal">
      <formula>"Medium"</formula>
    </cfRule>
    <cfRule type="cellIs" dxfId="356" priority="222" operator="equal">
      <formula>"High"</formula>
    </cfRule>
    <cfRule type="cellIs" dxfId="355" priority="227" operator="equal">
      <formula>"Low"</formula>
    </cfRule>
  </conditionalFormatting>
  <conditionalFormatting sqref="W57">
    <cfRule type="cellIs" dxfId="354" priority="211" operator="equal">
      <formula>"Low"</formula>
    </cfRule>
    <cfRule type="cellIs" dxfId="353" priority="212" operator="equal">
      <formula>"Medium"</formula>
    </cfRule>
    <cfRule type="cellIs" dxfId="352" priority="213" operator="equal">
      <formula>"High"</formula>
    </cfRule>
  </conditionalFormatting>
  <conditionalFormatting sqref="O57:P57">
    <cfRule type="cellIs" dxfId="351" priority="208" operator="equal">
      <formula>"Low"</formula>
    </cfRule>
    <cfRule type="cellIs" dxfId="350" priority="214" operator="equal">
      <formula>"Medium"</formula>
    </cfRule>
    <cfRule type="cellIs" dxfId="349" priority="215" operator="equal">
      <formula>"High"</formula>
    </cfRule>
  </conditionalFormatting>
  <conditionalFormatting sqref="O57:P57 W57">
    <cfRule type="cellIs" dxfId="348" priority="209" operator="equal">
      <formula>"Medium"</formula>
    </cfRule>
    <cfRule type="cellIs" dxfId="347" priority="210" operator="equal">
      <formula>"High"</formula>
    </cfRule>
    <cfRule type="cellIs" dxfId="346" priority="582" operator="equal">
      <formula>"Low"</formula>
    </cfRule>
  </conditionalFormatting>
  <conditionalFormatting sqref="X57">
    <cfRule type="cellIs" dxfId="345" priority="205" operator="equal">
      <formula>"Low"</formula>
    </cfRule>
    <cfRule type="cellIs" dxfId="344" priority="583" operator="equal">
      <formula>"Medium"</formula>
    </cfRule>
    <cfRule type="cellIs" dxfId="343" priority="583" operator="equal">
      <formula>"High"</formula>
    </cfRule>
  </conditionalFormatting>
  <conditionalFormatting sqref="X57">
    <cfRule type="cellIs" dxfId="342" priority="206" operator="equal">
      <formula>"Medium"</formula>
    </cfRule>
    <cfRule type="cellIs" dxfId="341" priority="207" operator="equal">
      <formula>"High"</formula>
    </cfRule>
    <cfRule type="cellIs" dxfId="340" priority="584" operator="equal">
      <formula>"Low"</formula>
    </cfRule>
  </conditionalFormatting>
  <conditionalFormatting sqref="O58">
    <cfRule type="cellIs" dxfId="339" priority="199" operator="equal">
      <formula>"Low"</formula>
    </cfRule>
    <cfRule type="cellIs" dxfId="338" priority="200" operator="equal">
      <formula>"Medium"</formula>
    </cfRule>
    <cfRule type="cellIs" dxfId="337" priority="201" operator="equal">
      <formula>"High"</formula>
    </cfRule>
  </conditionalFormatting>
  <conditionalFormatting sqref="O58">
    <cfRule type="cellIs" dxfId="336" priority="202" operator="equal">
      <formula>"Low"</formula>
    </cfRule>
    <cfRule type="cellIs" dxfId="335" priority="203" operator="equal">
      <formula>"Medium"</formula>
    </cfRule>
    <cfRule type="cellIs" dxfId="334" priority="204" operator="equal">
      <formula>"High"</formula>
    </cfRule>
  </conditionalFormatting>
  <conditionalFormatting sqref="W58">
    <cfRule type="cellIs" dxfId="333" priority="193" operator="equal">
      <formula>"Low"</formula>
    </cfRule>
    <cfRule type="cellIs" dxfId="332" priority="194" operator="equal">
      <formula>"Medium"</formula>
    </cfRule>
    <cfRule type="cellIs" dxfId="331" priority="195" operator="equal">
      <formula>"High"</formula>
    </cfRule>
  </conditionalFormatting>
  <conditionalFormatting sqref="W58">
    <cfRule type="cellIs" dxfId="330" priority="196" operator="equal">
      <formula>"Low"</formula>
    </cfRule>
    <cfRule type="cellIs" dxfId="329" priority="197" operator="equal">
      <formula>"Medium"</formula>
    </cfRule>
    <cfRule type="cellIs" dxfId="328" priority="198" operator="equal">
      <formula>"High"</formula>
    </cfRule>
  </conditionalFormatting>
  <conditionalFormatting sqref="P58">
    <cfRule type="cellIs" dxfId="327" priority="187" operator="equal">
      <formula>"Low"</formula>
    </cfRule>
    <cfRule type="cellIs" dxfId="326" priority="188" operator="equal">
      <formula>"Medium"</formula>
    </cfRule>
    <cfRule type="cellIs" dxfId="325" priority="189" operator="equal">
      <formula>"High"</formula>
    </cfRule>
  </conditionalFormatting>
  <conditionalFormatting sqref="P58">
    <cfRule type="cellIs" dxfId="324" priority="190" operator="equal">
      <formula>"Low"</formula>
    </cfRule>
    <cfRule type="cellIs" dxfId="323" priority="191" operator="equal">
      <formula>"Medium"</formula>
    </cfRule>
    <cfRule type="cellIs" dxfId="322" priority="192" operator="equal">
      <formula>"High"</formula>
    </cfRule>
  </conditionalFormatting>
  <conditionalFormatting sqref="X58">
    <cfRule type="cellIs" dxfId="321" priority="181" operator="equal">
      <formula>"Low"</formula>
    </cfRule>
    <cfRule type="cellIs" dxfId="320" priority="182" operator="equal">
      <formula>"Medium"</formula>
    </cfRule>
    <cfRule type="cellIs" dxfId="319" priority="183" operator="equal">
      <formula>"High"</formula>
    </cfRule>
  </conditionalFormatting>
  <conditionalFormatting sqref="X58">
    <cfRule type="cellIs" dxfId="318" priority="184" operator="equal">
      <formula>"Low"</formula>
    </cfRule>
    <cfRule type="cellIs" dxfId="317" priority="185" operator="equal">
      <formula>"Medium"</formula>
    </cfRule>
    <cfRule type="cellIs" dxfId="316" priority="186" operator="equal">
      <formula>"High"</formula>
    </cfRule>
  </conditionalFormatting>
  <conditionalFormatting sqref="P22">
    <cfRule type="cellIs" dxfId="315" priority="178" operator="equal">
      <formula>"Low"</formula>
    </cfRule>
    <cfRule type="cellIs" dxfId="314" priority="179" operator="equal">
      <formula>"Medium"</formula>
    </cfRule>
    <cfRule type="cellIs" dxfId="313" priority="180" operator="equal">
      <formula>"High"</formula>
    </cfRule>
  </conditionalFormatting>
  <conditionalFormatting sqref="X22">
    <cfRule type="cellIs" dxfId="312" priority="169" operator="equal">
      <formula>"Low"</formula>
    </cfRule>
    <cfRule type="cellIs" dxfId="311" priority="170" operator="equal">
      <formula>"Medium"</formula>
    </cfRule>
    <cfRule type="cellIs" dxfId="310" priority="171" operator="equal">
      <formula>"High"</formula>
    </cfRule>
  </conditionalFormatting>
  <conditionalFormatting sqref="O22:P22 W22">
    <cfRule type="cellIs" dxfId="309" priority="175" operator="equal">
      <formula>"Low"</formula>
    </cfRule>
    <cfRule type="cellIs" dxfId="308" priority="176" operator="equal">
      <formula>"Medium"</formula>
    </cfRule>
    <cfRule type="cellIs" dxfId="307" priority="177" operator="equal">
      <formula>"High"</formula>
    </cfRule>
  </conditionalFormatting>
  <conditionalFormatting sqref="X22">
    <cfRule type="cellIs" dxfId="306" priority="172" operator="equal">
      <formula>"Low"</formula>
    </cfRule>
    <cfRule type="cellIs" dxfId="305" priority="173" operator="equal">
      <formula>"Medium"</formula>
    </cfRule>
    <cfRule type="cellIs" dxfId="304" priority="174" operator="equal">
      <formula>"High"</formula>
    </cfRule>
  </conditionalFormatting>
  <conditionalFormatting sqref="O39:P39 W39">
    <cfRule type="cellIs" dxfId="303" priority="151" operator="equal">
      <formula>"Low"</formula>
    </cfRule>
    <cfRule type="cellIs" dxfId="302" priority="152" operator="equal">
      <formula>"Medium"</formula>
    </cfRule>
    <cfRule type="cellIs" dxfId="301" priority="153" operator="equal">
      <formula>"High"</formula>
    </cfRule>
  </conditionalFormatting>
  <conditionalFormatting sqref="O39:P39">
    <cfRule type="cellIs" dxfId="300" priority="154" operator="equal">
      <formula>"Low"</formula>
    </cfRule>
    <cfRule type="cellIs" dxfId="299" priority="155" operator="equal">
      <formula>"Medium"</formula>
    </cfRule>
    <cfRule type="cellIs" dxfId="298" priority="156" operator="equal">
      <formula>"High"</formula>
    </cfRule>
  </conditionalFormatting>
  <conditionalFormatting sqref="X39">
    <cfRule type="cellIs" dxfId="297" priority="145" operator="equal">
      <formula>"Low"</formula>
    </cfRule>
    <cfRule type="cellIs" dxfId="296" priority="146" operator="equal">
      <formula>"Medium"</formula>
    </cfRule>
    <cfRule type="cellIs" dxfId="295" priority="147" operator="equal">
      <formula>"High"</formula>
    </cfRule>
  </conditionalFormatting>
  <conditionalFormatting sqref="X39">
    <cfRule type="cellIs" dxfId="294" priority="148" operator="equal">
      <formula>"Low"</formula>
    </cfRule>
    <cfRule type="cellIs" dxfId="293" priority="149" operator="equal">
      <formula>"Medium"</formula>
    </cfRule>
    <cfRule type="cellIs" dxfId="292" priority="150" operator="equal">
      <formula>"High"</formula>
    </cfRule>
  </conditionalFormatting>
  <conditionalFormatting sqref="P30">
    <cfRule type="cellIs" dxfId="291" priority="136" operator="equal">
      <formula>"Low"</formula>
    </cfRule>
    <cfRule type="cellIs" dxfId="290" priority="137" operator="equal">
      <formula>"Medium"</formula>
    </cfRule>
    <cfRule type="cellIs" dxfId="289" priority="138" operator="equal">
      <formula>"High"</formula>
    </cfRule>
  </conditionalFormatting>
  <conditionalFormatting sqref="O30 W30">
    <cfRule type="cellIs" dxfId="288" priority="142" operator="equal">
      <formula>"Low"</formula>
    </cfRule>
    <cfRule type="cellIs" dxfId="287" priority="143" operator="equal">
      <formula>"Medium"</formula>
    </cfRule>
    <cfRule type="cellIs" dxfId="286" priority="144" operator="equal">
      <formula>"High"</formula>
    </cfRule>
  </conditionalFormatting>
  <conditionalFormatting sqref="P30">
    <cfRule type="cellIs" dxfId="285" priority="139" operator="equal">
      <formula>"Low"</formula>
    </cfRule>
    <cfRule type="cellIs" dxfId="284" priority="140" operator="equal">
      <formula>"Medium"</formula>
    </cfRule>
    <cfRule type="cellIs" dxfId="283" priority="141" operator="equal">
      <formula>"High"</formula>
    </cfRule>
  </conditionalFormatting>
  <conditionalFormatting sqref="X30">
    <cfRule type="cellIs" dxfId="282" priority="130" operator="equal">
      <formula>"Low"</formula>
    </cfRule>
    <cfRule type="cellIs" dxfId="281" priority="131" operator="equal">
      <formula>"Medium"</formula>
    </cfRule>
    <cfRule type="cellIs" dxfId="280" priority="132" operator="equal">
      <formula>"High"</formula>
    </cfRule>
  </conditionalFormatting>
  <conditionalFormatting sqref="X30">
    <cfRule type="cellIs" dxfId="279" priority="133" operator="equal">
      <formula>"Low"</formula>
    </cfRule>
    <cfRule type="cellIs" dxfId="278" priority="134" operator="equal">
      <formula>"Medium"</formula>
    </cfRule>
    <cfRule type="cellIs" dxfId="277" priority="135" operator="equal">
      <formula>"High"</formula>
    </cfRule>
  </conditionalFormatting>
  <conditionalFormatting sqref="P29:P31 P27">
    <cfRule type="cellIs" dxfId="276" priority="127" operator="equal">
      <formula>"Low"</formula>
    </cfRule>
    <cfRule type="cellIs" dxfId="275" priority="128" operator="equal">
      <formula>"Medium"</formula>
    </cfRule>
    <cfRule type="cellIs" dxfId="274" priority="129" operator="equal">
      <formula>"High"</formula>
    </cfRule>
  </conditionalFormatting>
  <conditionalFormatting sqref="W27:W31">
    <cfRule type="cellIs" dxfId="273" priority="88" operator="equal">
      <formula>"Low"</formula>
    </cfRule>
    <cfRule type="cellIs" dxfId="272" priority="89" operator="equal">
      <formula>"Medium"</formula>
    </cfRule>
    <cfRule type="cellIs" dxfId="271" priority="90" operator="equal">
      <formula>"High"</formula>
    </cfRule>
  </conditionalFormatting>
  <conditionalFormatting sqref="P28">
    <cfRule type="cellIs" dxfId="270" priority="118" operator="equal">
      <formula>"Low"</formula>
    </cfRule>
    <cfRule type="cellIs" dxfId="269" priority="119" operator="equal">
      <formula>"Medium"</formula>
    </cfRule>
    <cfRule type="cellIs" dxfId="268" priority="120" operator="equal">
      <formula>"High"</formula>
    </cfRule>
  </conditionalFormatting>
  <conditionalFormatting sqref="P28">
    <cfRule type="cellIs" dxfId="267" priority="121" operator="equal">
      <formula>"Low"</formula>
    </cfRule>
    <cfRule type="cellIs" dxfId="266" priority="122" operator="equal">
      <formula>"Medium"</formula>
    </cfRule>
    <cfRule type="cellIs" dxfId="265" priority="123" operator="equal">
      <formula>"High"</formula>
    </cfRule>
  </conditionalFormatting>
  <conditionalFormatting sqref="P29:P31 P27 W27:W31 X27 O27:O31 X31">
    <cfRule type="cellIs" dxfId="264" priority="124" operator="equal">
      <formula>"Low"</formula>
    </cfRule>
    <cfRule type="cellIs" dxfId="263" priority="125" operator="equal">
      <formula>"Medium"</formula>
    </cfRule>
    <cfRule type="cellIs" dxfId="262" priority="126" operator="equal">
      <formula>"High"</formula>
    </cfRule>
  </conditionalFormatting>
  <conditionalFormatting sqref="X29:X31">
    <cfRule type="cellIs" dxfId="261" priority="115" operator="equal">
      <formula>"Low"</formula>
    </cfRule>
    <cfRule type="cellIs" dxfId="260" priority="116" operator="equal">
      <formula>"Medium"</formula>
    </cfRule>
    <cfRule type="cellIs" dxfId="259" priority="117" operator="equal">
      <formula>"High"</formula>
    </cfRule>
  </conditionalFormatting>
  <conditionalFormatting sqref="X29:X31">
    <cfRule type="cellIs" dxfId="258" priority="112" operator="equal">
      <formula>"Low"</formula>
    </cfRule>
    <cfRule type="cellIs" dxfId="257" priority="113" operator="equal">
      <formula>"Medium"</formula>
    </cfRule>
    <cfRule type="cellIs" dxfId="256" priority="114" operator="equal">
      <formula>"High"</formula>
    </cfRule>
  </conditionalFormatting>
  <conditionalFormatting sqref="X28">
    <cfRule type="cellIs" dxfId="255" priority="106" operator="equal">
      <formula>"Low"</formula>
    </cfRule>
    <cfRule type="cellIs" dxfId="254" priority="107" operator="equal">
      <formula>"Medium"</formula>
    </cfRule>
    <cfRule type="cellIs" dxfId="253" priority="108" operator="equal">
      <formula>"High"</formula>
    </cfRule>
  </conditionalFormatting>
  <conditionalFormatting sqref="X28">
    <cfRule type="cellIs" dxfId="252" priority="109" operator="equal">
      <formula>"Low"</formula>
    </cfRule>
    <cfRule type="cellIs" dxfId="251" priority="110" operator="equal">
      <formula>"Medium"</formula>
    </cfRule>
    <cfRule type="cellIs" dxfId="250" priority="111" operator="equal">
      <formula>"High"</formula>
    </cfRule>
  </conditionalFormatting>
  <conditionalFormatting sqref="O27:P31">
    <cfRule type="cellIs" dxfId="249" priority="100" operator="equal">
      <formula>"Low"</formula>
    </cfRule>
    <cfRule type="cellIs" dxfId="248" priority="101" operator="equal">
      <formula>"Medium"</formula>
    </cfRule>
    <cfRule type="cellIs" dxfId="247" priority="102" operator="equal">
      <formula>"High"</formula>
    </cfRule>
  </conditionalFormatting>
  <conditionalFormatting sqref="O27:P31">
    <cfRule type="cellIs" dxfId="246" priority="103" operator="equal">
      <formula>"Low"</formula>
    </cfRule>
    <cfRule type="cellIs" dxfId="245" priority="104" operator="equal">
      <formula>"Medium"</formula>
    </cfRule>
    <cfRule type="cellIs" dxfId="244" priority="105" operator="equal">
      <formula>"High"</formula>
    </cfRule>
  </conditionalFormatting>
  <conditionalFormatting sqref="X27:X31">
    <cfRule type="cellIs" dxfId="243" priority="94" operator="equal">
      <formula>"Low"</formula>
    </cfRule>
    <cfRule type="cellIs" dxfId="242" priority="95" operator="equal">
      <formula>"Medium"</formula>
    </cfRule>
    <cfRule type="cellIs" dxfId="241" priority="96" operator="equal">
      <formula>"High"</formula>
    </cfRule>
  </conditionalFormatting>
  <conditionalFormatting sqref="X27:X31">
    <cfRule type="cellIs" dxfId="240" priority="97" operator="equal">
      <formula>"Low"</formula>
    </cfRule>
    <cfRule type="cellIs" dxfId="239" priority="98" operator="equal">
      <formula>"Medium"</formula>
    </cfRule>
    <cfRule type="cellIs" dxfId="238" priority="99" operator="equal">
      <formula>"High"</formula>
    </cfRule>
  </conditionalFormatting>
  <conditionalFormatting sqref="W27:W31">
    <cfRule type="cellIs" dxfId="237" priority="91" operator="equal">
      <formula>"Low"</formula>
    </cfRule>
    <cfRule type="cellIs" dxfId="236" priority="92" operator="equal">
      <formula>"Medium"</formula>
    </cfRule>
    <cfRule type="cellIs" dxfId="235" priority="93" operator="equal">
      <formula>"High"</formula>
    </cfRule>
  </conditionalFormatting>
  <conditionalFormatting sqref="O8:P8 W8">
    <cfRule type="cellIs" dxfId="234" priority="82" operator="equal">
      <formula>"Low"</formula>
    </cfRule>
    <cfRule type="cellIs" dxfId="233" priority="83" operator="equal">
      <formula>"Medium"</formula>
    </cfRule>
    <cfRule type="cellIs" dxfId="232" priority="84" operator="equal">
      <formula>"High"</formula>
    </cfRule>
  </conditionalFormatting>
  <conditionalFormatting sqref="O8:P8">
    <cfRule type="cellIs" dxfId="231" priority="85" operator="equal">
      <formula>"Low"</formula>
    </cfRule>
    <cfRule type="cellIs" dxfId="230" priority="86" operator="equal">
      <formula>"Medium"</formula>
    </cfRule>
    <cfRule type="cellIs" dxfId="229" priority="87" operator="equal">
      <formula>"High"</formula>
    </cfRule>
  </conditionalFormatting>
  <conditionalFormatting sqref="X8">
    <cfRule type="cellIs" dxfId="228" priority="76" operator="equal">
      <formula>"Low"</formula>
    </cfRule>
    <cfRule type="cellIs" dxfId="227" priority="77" operator="equal">
      <formula>"Medium"</formula>
    </cfRule>
    <cfRule type="cellIs" dxfId="226" priority="78" operator="equal">
      <formula>"High"</formula>
    </cfRule>
  </conditionalFormatting>
  <conditionalFormatting sqref="X8">
    <cfRule type="cellIs" dxfId="225" priority="79" operator="equal">
      <formula>"Low"</formula>
    </cfRule>
    <cfRule type="cellIs" dxfId="224" priority="80" operator="equal">
      <formula>"Medium"</formula>
    </cfRule>
    <cfRule type="cellIs" dxfId="223" priority="81" operator="equal">
      <formula>"High"</formula>
    </cfRule>
  </conditionalFormatting>
  <conditionalFormatting sqref="P15">
    <cfRule type="cellIs" dxfId="222" priority="64" operator="equal">
      <formula>"Low"</formula>
    </cfRule>
    <cfRule type="cellIs" dxfId="221" priority="65" operator="equal">
      <formula>"Medium"</formula>
    </cfRule>
    <cfRule type="cellIs" dxfId="220" priority="66" operator="equal">
      <formula>"High"</formula>
    </cfRule>
  </conditionalFormatting>
  <conditionalFormatting sqref="X15">
    <cfRule type="cellIs" dxfId="219" priority="61" operator="equal">
      <formula>"Low"</formula>
    </cfRule>
    <cfRule type="cellIs" dxfId="218" priority="62" operator="equal">
      <formula>"Medium"</formula>
    </cfRule>
    <cfRule type="cellIs" dxfId="217" priority="63" operator="equal">
      <formula>"High"</formula>
    </cfRule>
  </conditionalFormatting>
  <conditionalFormatting sqref="X15">
    <cfRule type="cellIs" dxfId="216" priority="58" operator="equal">
      <formula>"Low"</formula>
    </cfRule>
    <cfRule type="cellIs" dxfId="215" priority="59" operator="equal">
      <formula>"Medium"</formula>
    </cfRule>
    <cfRule type="cellIs" dxfId="214" priority="60" operator="equal">
      <formula>"High"</formula>
    </cfRule>
  </conditionalFormatting>
  <conditionalFormatting sqref="O15 W15">
    <cfRule type="cellIs" dxfId="213" priority="70" operator="equal">
      <formula>"Low"</formula>
    </cfRule>
    <cfRule type="cellIs" dxfId="212" priority="71" operator="equal">
      <formula>"Medium"</formula>
    </cfRule>
    <cfRule type="cellIs" dxfId="211" priority="72" operator="equal">
      <formula>"High"</formula>
    </cfRule>
  </conditionalFormatting>
  <conditionalFormatting sqref="O15">
    <cfRule type="cellIs" dxfId="210" priority="73" operator="equal">
      <formula>"Low"</formula>
    </cfRule>
    <cfRule type="cellIs" dxfId="209" priority="74" operator="equal">
      <formula>"Medium"</formula>
    </cfRule>
    <cfRule type="cellIs" dxfId="208" priority="75" operator="equal">
      <formula>"High"</formula>
    </cfRule>
  </conditionalFormatting>
  <conditionalFormatting sqref="P15">
    <cfRule type="cellIs" dxfId="207" priority="67" operator="equal">
      <formula>"Low"</formula>
    </cfRule>
    <cfRule type="cellIs" dxfId="206" priority="68" operator="equal">
      <formula>"Medium"</formula>
    </cfRule>
    <cfRule type="cellIs" dxfId="205" priority="69" operator="equal">
      <formula>"High"</formula>
    </cfRule>
  </conditionalFormatting>
  <conditionalFormatting sqref="W59 O59">
    <cfRule type="cellIs" dxfId="204" priority="55" operator="equal">
      <formula>"Low"</formula>
    </cfRule>
    <cfRule type="cellIs" dxfId="203" priority="56" operator="equal">
      <formula>"Medium"</formula>
    </cfRule>
    <cfRule type="cellIs" dxfId="202" priority="57" operator="equal">
      <formula>"High"</formula>
    </cfRule>
  </conditionalFormatting>
  <conditionalFormatting sqref="P59">
    <cfRule type="cellIs" dxfId="201" priority="49" operator="equal">
      <formula>"Low"</formula>
    </cfRule>
    <cfRule type="cellIs" dxfId="200" priority="50" operator="equal">
      <formula>"Medium"</formula>
    </cfRule>
    <cfRule type="cellIs" dxfId="199" priority="51" operator="equal">
      <formula>"High"</formula>
    </cfRule>
  </conditionalFormatting>
  <conditionalFormatting sqref="P59">
    <cfRule type="cellIs" dxfId="198" priority="52" operator="equal">
      <formula>"Low"</formula>
    </cfRule>
    <cfRule type="cellIs" dxfId="197" priority="53" operator="equal">
      <formula>"Medium"</formula>
    </cfRule>
    <cfRule type="cellIs" dxfId="196" priority="54" operator="equal">
      <formula>"High"</formula>
    </cfRule>
  </conditionalFormatting>
  <conditionalFormatting sqref="X59">
    <cfRule type="cellIs" dxfId="195" priority="43" operator="equal">
      <formula>"Low"</formula>
    </cfRule>
    <cfRule type="cellIs" dxfId="194" priority="44" operator="equal">
      <formula>"Medium"</formula>
    </cfRule>
    <cfRule type="cellIs" dxfId="193" priority="45" operator="equal">
      <formula>"High"</formula>
    </cfRule>
  </conditionalFormatting>
  <conditionalFormatting sqref="X59">
    <cfRule type="cellIs" dxfId="192" priority="46" operator="equal">
      <formula>"Low"</formula>
    </cfRule>
    <cfRule type="cellIs" dxfId="191" priority="47" operator="equal">
      <formula>"Medium"</formula>
    </cfRule>
    <cfRule type="cellIs" dxfId="190" priority="48" operator="equal">
      <formula>"High"</formula>
    </cfRule>
  </conditionalFormatting>
  <conditionalFormatting sqref="O33:P33">
    <cfRule type="cellIs" dxfId="189" priority="40" operator="equal">
      <formula>"Low"</formula>
    </cfRule>
    <cfRule type="cellIs" dxfId="188" priority="41" operator="equal">
      <formula>"Medium"</formula>
    </cfRule>
    <cfRule type="cellIs" dxfId="187" priority="42" operator="equal">
      <formula>"High"</formula>
    </cfRule>
  </conditionalFormatting>
  <conditionalFormatting sqref="O33:P33 W33:X33">
    <cfRule type="cellIs" dxfId="186" priority="37" operator="equal">
      <formula>"Low"</formula>
    </cfRule>
    <cfRule type="cellIs" dxfId="185" priority="38" operator="equal">
      <formula>"Medium"</formula>
    </cfRule>
    <cfRule type="cellIs" dxfId="184" priority="39" operator="equal">
      <formula>"High"</formula>
    </cfRule>
  </conditionalFormatting>
  <conditionalFormatting sqref="W16">
    <cfRule type="cellIs" dxfId="183" priority="34" operator="equal">
      <formula>"Low"</formula>
    </cfRule>
    <cfRule type="cellIs" dxfId="182" priority="35" operator="equal">
      <formula>"Medium"</formula>
    </cfRule>
    <cfRule type="cellIs" dxfId="181" priority="36" operator="equal">
      <formula>"High"</formula>
    </cfRule>
  </conditionalFormatting>
  <conditionalFormatting sqref="X16">
    <cfRule type="cellIs" dxfId="180" priority="25" operator="equal">
      <formula>"Low"</formula>
    </cfRule>
    <cfRule type="cellIs" dxfId="179" priority="26" operator="equal">
      <formula>"Medium"</formula>
    </cfRule>
    <cfRule type="cellIs" dxfId="178" priority="27" operator="equal">
      <formula>"High"</formula>
    </cfRule>
  </conditionalFormatting>
  <conditionalFormatting sqref="X16">
    <cfRule type="cellIs" dxfId="177" priority="22" operator="equal">
      <formula>"Low"</formula>
    </cfRule>
    <cfRule type="cellIs" dxfId="176" priority="23" operator="equal">
      <formula>"Medium"</formula>
    </cfRule>
    <cfRule type="cellIs" dxfId="175" priority="24" operator="equal">
      <formula>"High"</formula>
    </cfRule>
  </conditionalFormatting>
  <conditionalFormatting sqref="O16:P16">
    <cfRule type="cellIs" dxfId="174" priority="28" operator="equal">
      <formula>"Low"</formula>
    </cfRule>
    <cfRule type="cellIs" dxfId="173" priority="29" operator="equal">
      <formula>"Medium"</formula>
    </cfRule>
    <cfRule type="cellIs" dxfId="172" priority="30" operator="equal">
      <formula>"High"</formula>
    </cfRule>
  </conditionalFormatting>
  <conditionalFormatting sqref="O16:P16">
    <cfRule type="cellIs" dxfId="171" priority="31" operator="equal">
      <formula>"Low"</formula>
    </cfRule>
    <cfRule type="cellIs" dxfId="170" priority="32" operator="equal">
      <formula>"Medium"</formula>
    </cfRule>
    <cfRule type="cellIs" dxfId="169" priority="33" operator="equal">
      <formula>"High"</formula>
    </cfRule>
  </conditionalFormatting>
  <conditionalFormatting sqref="W23:W25">
    <cfRule type="cellIs" dxfId="168" priority="19" operator="equal">
      <formula>"Low"</formula>
    </cfRule>
    <cfRule type="cellIs" dxfId="167" priority="20" operator="equal">
      <formula>"Medium"</formula>
    </cfRule>
    <cfRule type="cellIs" dxfId="166" priority="21" operator="equal">
      <formula>"High"</formula>
    </cfRule>
  </conditionalFormatting>
  <conditionalFormatting sqref="P23:P25">
    <cfRule type="cellIs" dxfId="165" priority="16" operator="equal">
      <formula>"Low"</formula>
    </cfRule>
    <cfRule type="cellIs" dxfId="164" priority="17" operator="equal">
      <formula>"Medium"</formula>
    </cfRule>
    <cfRule type="cellIs" dxfId="163" priority="18" operator="equal">
      <formula>"High"</formula>
    </cfRule>
  </conditionalFormatting>
  <conditionalFormatting sqref="O23:O25">
    <cfRule type="cellIs" dxfId="162" priority="4" operator="equal">
      <formula>"Low"</formula>
    </cfRule>
    <cfRule type="cellIs" dxfId="161" priority="5" operator="equal">
      <formula>"Medium"</formula>
    </cfRule>
    <cfRule type="cellIs" dxfId="160" priority="6" operator="equal">
      <formula>"High"</formula>
    </cfRule>
  </conditionalFormatting>
  <conditionalFormatting sqref="X23:X25">
    <cfRule type="cellIs" dxfId="159" priority="7" operator="equal">
      <formula>"Low"</formula>
    </cfRule>
    <cfRule type="cellIs" dxfId="158" priority="8" operator="equal">
      <formula>"Medium"</formula>
    </cfRule>
    <cfRule type="cellIs" dxfId="157" priority="9" operator="equal">
      <formula>"High"</formula>
    </cfRule>
  </conditionalFormatting>
  <conditionalFormatting sqref="O23:O25">
    <cfRule type="cellIs" dxfId="156" priority="1" operator="equal">
      <formula>"Low"</formula>
    </cfRule>
    <cfRule type="cellIs" dxfId="155" priority="2" operator="equal">
      <formula>"Medium"</formula>
    </cfRule>
    <cfRule type="cellIs" dxfId="154" priority="3" operator="equal">
      <formula>"High"</formula>
    </cfRule>
  </conditionalFormatting>
  <conditionalFormatting sqref="P23:P25">
    <cfRule type="cellIs" dxfId="153" priority="13" operator="equal">
      <formula>"Low"</formula>
    </cfRule>
    <cfRule type="cellIs" dxfId="152" priority="14" operator="equal">
      <formula>"Medium"</formula>
    </cfRule>
    <cfRule type="cellIs" dxfId="151" priority="15" operator="equal">
      <formula>"High"</formula>
    </cfRule>
  </conditionalFormatting>
  <conditionalFormatting sqref="X23:X25">
    <cfRule type="cellIs" dxfId="150" priority="10" operator="equal">
      <formula>"Low"</formula>
    </cfRule>
    <cfRule type="cellIs" dxfId="149" priority="11" operator="equal">
      <formula>"Medium"</formula>
    </cfRule>
    <cfRule type="cellIs" dxfId="148" priority="12"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28:Z35 Z10:Z17 Z38:Z59 Z19:Z26" xr:uid="{00000000-0002-0000-0100-000001000000}">
      <formula1>"New,Provisional,Open,Triggered,In Control,Closed"</formula1>
    </dataValidation>
    <dataValidation type="list" allowBlank="1" showInputMessage="1" showErrorMessage="1" sqref="Z9 Z27 Z36:Z37 Z14"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17:Z18 Z35" xr:uid="{1830A596-D9EE-4FFB-A7CB-87C6F7F9DB90}">
      <formula1>"New,Provisional,Open,Triggered,Closed"</formula1>
    </dataValidation>
    <dataValidation operator="lessThanOrEqual" allowBlank="1" showInputMessage="1" showErrorMessage="1" sqref="D35:D38 D26:D32"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V39:V59 N39:N59 V8:V34 N8:N34</xm:sqref>
        </x14:dataValidation>
        <x14:dataValidation type="list" allowBlank="1" showInputMessage="1" showErrorMessage="1" xr:uid="{93A00811-C2EB-4FD4-A60E-0F38C595D9AC}">
          <x14:formula1>
            <xm:f>'Risk Matrix'!$C$3:$G$3</xm:f>
          </x14:formula1>
          <xm:sqref>U39:U59 M39:M59 U8:U34 M8:M34</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U35:V37 M35:N37</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M38:N38 U38:V38</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U27:U31 M27:N31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24"/>
  <sheetViews>
    <sheetView zoomScale="90" zoomScaleNormal="90" workbookViewId="0">
      <pane xSplit="6" ySplit="6" topLeftCell="G7" activePane="bottomRight" state="frozen"/>
      <selection pane="topRight" activeCell="G1" sqref="G1"/>
      <selection pane="bottomLeft" activeCell="A7" sqref="A7"/>
      <selection pane="bottomRight" activeCell="K7" sqref="K7"/>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111</v>
      </c>
      <c r="J2" s="11"/>
      <c r="K2" s="11"/>
      <c r="L2" s="12"/>
      <c r="M2" s="12"/>
      <c r="T2" s="12"/>
      <c r="U2" s="12"/>
      <c r="V2" s="23" t="s">
        <v>74</v>
      </c>
    </row>
    <row r="3" spans="2:23" x14ac:dyDescent="0.2">
      <c r="B3" s="22" t="s">
        <v>27</v>
      </c>
      <c r="C3" s="47" t="s">
        <v>110</v>
      </c>
      <c r="D3" s="45"/>
      <c r="J3" s="11"/>
      <c r="K3" s="11"/>
      <c r="L3" s="12"/>
      <c r="M3" s="12"/>
      <c r="T3" s="12"/>
      <c r="U3" s="12"/>
    </row>
    <row r="4" spans="2:23" ht="15" x14ac:dyDescent="0.2">
      <c r="B4" s="13"/>
      <c r="D4" s="14"/>
    </row>
    <row r="5" spans="2:23" s="15" customFormat="1" x14ac:dyDescent="0.2">
      <c r="B5" s="227" t="s">
        <v>22</v>
      </c>
      <c r="C5" s="228"/>
      <c r="D5" s="228"/>
      <c r="E5" s="228"/>
      <c r="F5" s="228"/>
      <c r="G5" s="228"/>
      <c r="H5" s="228"/>
      <c r="I5" s="219"/>
      <c r="J5" s="219"/>
      <c r="K5" s="219"/>
      <c r="L5" s="220"/>
      <c r="M5" s="46"/>
      <c r="N5" s="221" t="s">
        <v>21</v>
      </c>
      <c r="O5" s="222"/>
      <c r="P5" s="223"/>
      <c r="Q5" s="223"/>
      <c r="R5" s="223"/>
      <c r="S5" s="223"/>
      <c r="T5" s="224"/>
      <c r="U5" s="46"/>
      <c r="V5" s="225" t="s">
        <v>20</v>
      </c>
      <c r="W5" s="226"/>
    </row>
    <row r="6" spans="2:23" s="29" customFormat="1" ht="43.5" x14ac:dyDescent="0.2">
      <c r="B6" s="24" t="s">
        <v>17</v>
      </c>
      <c r="C6" s="25" t="s">
        <v>35</v>
      </c>
      <c r="D6" s="26" t="s">
        <v>36</v>
      </c>
      <c r="E6" s="26" t="s">
        <v>34</v>
      </c>
      <c r="F6" s="26" t="s">
        <v>75</v>
      </c>
      <c r="G6" s="26" t="s">
        <v>16</v>
      </c>
      <c r="H6" s="26" t="s">
        <v>37</v>
      </c>
      <c r="I6" s="26" t="s">
        <v>15</v>
      </c>
      <c r="J6" s="27" t="s">
        <v>14</v>
      </c>
      <c r="K6" s="27" t="s">
        <v>28</v>
      </c>
      <c r="L6" s="26" t="s">
        <v>38</v>
      </c>
      <c r="M6" s="28" t="s">
        <v>39</v>
      </c>
      <c r="N6" s="28" t="s">
        <v>13</v>
      </c>
      <c r="O6" s="26" t="s">
        <v>12</v>
      </c>
      <c r="P6" s="26" t="s">
        <v>108</v>
      </c>
      <c r="Q6" s="26" t="s">
        <v>11</v>
      </c>
      <c r="R6" s="27" t="s">
        <v>29</v>
      </c>
      <c r="S6" s="27" t="s">
        <v>30</v>
      </c>
      <c r="T6" s="26" t="s">
        <v>40</v>
      </c>
      <c r="U6" s="28" t="s">
        <v>41</v>
      </c>
      <c r="V6" s="25" t="s">
        <v>10</v>
      </c>
      <c r="W6" s="26" t="s">
        <v>42</v>
      </c>
    </row>
    <row r="7" spans="2:23" s="37" customFormat="1" ht="75" customHeight="1" x14ac:dyDescent="0.2">
      <c r="B7" s="30">
        <v>1</v>
      </c>
      <c r="C7" s="31"/>
      <c r="D7" s="32"/>
      <c r="E7" s="32"/>
      <c r="F7" s="32"/>
      <c r="G7" s="32"/>
      <c r="H7" s="32"/>
      <c r="I7" s="32"/>
      <c r="J7" s="32"/>
      <c r="K7" s="34"/>
      <c r="L7" s="35" t="str">
        <f>IF(K7=0," ",IF(J7=0," ",VLOOKUP(K7,'Risk Matrix'!$B$3:$G$8,MATCH(J7,'Risk Matrix'!$B$3:$G$3,0),FALSE)))</f>
        <v xml:space="preserve"> </v>
      </c>
      <c r="M7" s="35"/>
      <c r="N7" s="32"/>
      <c r="O7" s="36"/>
      <c r="P7" s="31"/>
      <c r="Q7" s="32"/>
      <c r="R7" s="32"/>
      <c r="S7" s="34"/>
      <c r="T7" s="35" t="str">
        <f>IF(S7=0," ",IF(R7=0," ",VLOOKUP(S7,'Risk Matrix'!$B$3:$G$8,MATCH(R7,'Risk Matrix'!$B$3:$G$3,0),FALSE)))</f>
        <v xml:space="preserve"> </v>
      </c>
      <c r="U7" s="35"/>
      <c r="V7" s="31"/>
      <c r="W7" s="32"/>
    </row>
    <row r="8" spans="2:23" s="37" customFormat="1" ht="75" customHeight="1" x14ac:dyDescent="0.2">
      <c r="B8" s="30">
        <v>2</v>
      </c>
      <c r="C8" s="31"/>
      <c r="D8" s="32"/>
      <c r="E8" s="32"/>
      <c r="F8" s="44"/>
      <c r="G8" s="32"/>
      <c r="H8" s="32"/>
      <c r="I8" s="32"/>
      <c r="J8" s="32"/>
      <c r="K8" s="34"/>
      <c r="L8" s="35" t="str">
        <f>IF(K8=0," ",IF(J8=0," ",VLOOKUP(K8,'Risk Matrix'!$B$3:$G$8,MATCH(J8,'Risk Matrix'!$B$3:$G$3,0),FALSE)))</f>
        <v xml:space="preserve"> </v>
      </c>
      <c r="M8" s="35"/>
      <c r="N8" s="32"/>
      <c r="O8" s="36"/>
      <c r="P8" s="31"/>
      <c r="Q8" s="44"/>
      <c r="R8" s="32"/>
      <c r="S8" s="34"/>
      <c r="T8" s="35" t="str">
        <f>IF(S8=0," ",IF(R8=0," ",VLOOKUP(S8,'Risk Matrix'!$B$3:$G$8,MATCH(R8,'Risk Matrix'!$B$3:$G$3,0),FALSE)))</f>
        <v xml:space="preserve"> </v>
      </c>
      <c r="U8" s="35"/>
      <c r="V8" s="31"/>
      <c r="W8" s="32"/>
    </row>
    <row r="9" spans="2:23" s="37" customFormat="1" ht="75" customHeight="1" x14ac:dyDescent="0.2">
      <c r="B9" s="30">
        <v>3</v>
      </c>
      <c r="C9" s="31"/>
      <c r="D9" s="32"/>
      <c r="E9" s="32"/>
      <c r="F9" s="32"/>
      <c r="G9" s="32"/>
      <c r="H9" s="32"/>
      <c r="I9" s="32"/>
      <c r="J9" s="32"/>
      <c r="K9" s="34"/>
      <c r="L9" s="35" t="str">
        <f>IF(K9=0," ",IF(J9=0," ",VLOOKUP(K9,'Risk Matrix'!$B$3:$G$8,MATCH(J9,'Risk Matrix'!$B$3:$G$3,0),FALSE)))</f>
        <v xml:space="preserve"> </v>
      </c>
      <c r="M9" s="35"/>
      <c r="N9" s="32"/>
      <c r="O9" s="36"/>
      <c r="P9" s="31"/>
      <c r="Q9" s="44"/>
      <c r="R9" s="32"/>
      <c r="S9" s="34"/>
      <c r="T9" s="35" t="str">
        <f>IF(S9=0," ",IF(R9=0," ",VLOOKUP(S9,'Risk Matrix'!$B$3:$G$8,MATCH(R9,'Risk Matrix'!$B$3:$G$3,0),FALSE)))</f>
        <v xml:space="preserve"> </v>
      </c>
      <c r="U9" s="35"/>
      <c r="V9" s="31"/>
      <c r="W9" s="32"/>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44"/>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147" priority="67" operator="equal">
      <formula>"Low"</formula>
    </cfRule>
    <cfRule type="cellIs" dxfId="146" priority="68" operator="equal">
      <formula>"Medium"</formula>
    </cfRule>
    <cfRule type="cellIs" dxfId="145" priority="69" operator="equal">
      <formula>"High"</formula>
    </cfRule>
  </conditionalFormatting>
  <conditionalFormatting sqref="L7:M7 M12:M16 M10 M8 L8:L16">
    <cfRule type="cellIs" dxfId="144" priority="70" operator="equal">
      <formula>"Low"</formula>
    </cfRule>
    <cfRule type="cellIs" dxfId="143" priority="71" operator="equal">
      <formula>"Medium"</formula>
    </cfRule>
    <cfRule type="cellIs" dxfId="142" priority="72" operator="equal">
      <formula>"High"</formula>
    </cfRule>
  </conditionalFormatting>
  <conditionalFormatting sqref="T7:T16">
    <cfRule type="cellIs" dxfId="141" priority="61" operator="equal">
      <formula>"Low"</formula>
    </cfRule>
    <cfRule type="cellIs" dxfId="140" priority="62" operator="equal">
      <formula>"Medium"</formula>
    </cfRule>
    <cfRule type="cellIs" dxfId="139" priority="63" operator="equal">
      <formula>"High"</formula>
    </cfRule>
  </conditionalFormatting>
  <conditionalFormatting sqref="T7:T16">
    <cfRule type="cellIs" dxfId="138" priority="64" operator="equal">
      <formula>"Low"</formula>
    </cfRule>
    <cfRule type="cellIs" dxfId="137" priority="65" operator="equal">
      <formula>"Medium"</formula>
    </cfRule>
    <cfRule type="cellIs" dxfId="136" priority="66" operator="equal">
      <formula>"High"</formula>
    </cfRule>
  </conditionalFormatting>
  <conditionalFormatting sqref="M11">
    <cfRule type="cellIs" dxfId="135" priority="55" operator="equal">
      <formula>"Low"</formula>
    </cfRule>
    <cfRule type="cellIs" dxfId="134" priority="56" operator="equal">
      <formula>"Medium"</formula>
    </cfRule>
    <cfRule type="cellIs" dxfId="133" priority="57" operator="equal">
      <formula>"High"</formula>
    </cfRule>
  </conditionalFormatting>
  <conditionalFormatting sqref="M11">
    <cfRule type="cellIs" dxfId="132" priority="58" operator="equal">
      <formula>"Low"</formula>
    </cfRule>
    <cfRule type="cellIs" dxfId="131" priority="59" operator="equal">
      <formula>"Medium"</formula>
    </cfRule>
    <cfRule type="cellIs" dxfId="130" priority="60" operator="equal">
      <formula>"High"</formula>
    </cfRule>
  </conditionalFormatting>
  <conditionalFormatting sqref="M18:M22">
    <cfRule type="cellIs" dxfId="129" priority="49" operator="equal">
      <formula>"Low"</formula>
    </cfRule>
    <cfRule type="cellIs" dxfId="128" priority="50" operator="equal">
      <formula>"Medium"</formula>
    </cfRule>
    <cfRule type="cellIs" dxfId="127" priority="51" operator="equal">
      <formula>"High"</formula>
    </cfRule>
  </conditionalFormatting>
  <conditionalFormatting sqref="M18:M22">
    <cfRule type="cellIs" dxfId="126" priority="52" operator="equal">
      <formula>"Low"</formula>
    </cfRule>
    <cfRule type="cellIs" dxfId="125" priority="53" operator="equal">
      <formula>"Medium"</formula>
    </cfRule>
    <cfRule type="cellIs" dxfId="124" priority="54" operator="equal">
      <formula>"High"</formula>
    </cfRule>
  </conditionalFormatting>
  <conditionalFormatting sqref="M9">
    <cfRule type="cellIs" dxfId="123" priority="43" operator="equal">
      <formula>"Low"</formula>
    </cfRule>
    <cfRule type="cellIs" dxfId="122" priority="44" operator="equal">
      <formula>"Medium"</formula>
    </cfRule>
    <cfRule type="cellIs" dxfId="121" priority="45" operator="equal">
      <formula>"High"</formula>
    </cfRule>
  </conditionalFormatting>
  <conditionalFormatting sqref="M9">
    <cfRule type="cellIs" dxfId="120" priority="46" operator="equal">
      <formula>"Low"</formula>
    </cfRule>
    <cfRule type="cellIs" dxfId="119" priority="47" operator="equal">
      <formula>"Medium"</formula>
    </cfRule>
    <cfRule type="cellIs" dxfId="118" priority="48" operator="equal">
      <formula>"High"</formula>
    </cfRule>
  </conditionalFormatting>
  <conditionalFormatting sqref="U7:U8 U12:U16 U10">
    <cfRule type="cellIs" dxfId="117" priority="37" operator="equal">
      <formula>"Low"</formula>
    </cfRule>
    <cfRule type="cellIs" dxfId="116" priority="38" operator="equal">
      <formula>"Medium"</formula>
    </cfRule>
    <cfRule type="cellIs" dxfId="115" priority="39" operator="equal">
      <formula>"High"</formula>
    </cfRule>
  </conditionalFormatting>
  <conditionalFormatting sqref="U7:U8 U12:U16 U10">
    <cfRule type="cellIs" dxfId="114" priority="40" operator="equal">
      <formula>"Low"</formula>
    </cfRule>
    <cfRule type="cellIs" dxfId="113" priority="41" operator="equal">
      <formula>"Medium"</formula>
    </cfRule>
    <cfRule type="cellIs" dxfId="112" priority="42" operator="equal">
      <formula>"High"</formula>
    </cfRule>
  </conditionalFormatting>
  <conditionalFormatting sqref="U11">
    <cfRule type="cellIs" dxfId="111" priority="31" operator="equal">
      <formula>"Low"</formula>
    </cfRule>
    <cfRule type="cellIs" dxfId="110" priority="32" operator="equal">
      <formula>"Medium"</formula>
    </cfRule>
    <cfRule type="cellIs" dxfId="109" priority="33" operator="equal">
      <formula>"High"</formula>
    </cfRule>
  </conditionalFormatting>
  <conditionalFormatting sqref="U11">
    <cfRule type="cellIs" dxfId="108" priority="34" operator="equal">
      <formula>"Low"</formula>
    </cfRule>
    <cfRule type="cellIs" dxfId="107" priority="35" operator="equal">
      <formula>"Medium"</formula>
    </cfRule>
    <cfRule type="cellIs" dxfId="106" priority="36" operator="equal">
      <formula>"High"</formula>
    </cfRule>
  </conditionalFormatting>
  <conditionalFormatting sqref="U18:U22">
    <cfRule type="cellIs" dxfId="105" priority="25" operator="equal">
      <formula>"Low"</formula>
    </cfRule>
    <cfRule type="cellIs" dxfId="104" priority="26" operator="equal">
      <formula>"Medium"</formula>
    </cfRule>
    <cfRule type="cellIs" dxfId="103" priority="27" operator="equal">
      <formula>"High"</formula>
    </cfRule>
  </conditionalFormatting>
  <conditionalFormatting sqref="U18:U22">
    <cfRule type="cellIs" dxfId="102" priority="28" operator="equal">
      <formula>"Low"</formula>
    </cfRule>
    <cfRule type="cellIs" dxfId="101" priority="29" operator="equal">
      <formula>"Medium"</formula>
    </cfRule>
    <cfRule type="cellIs" dxfId="100" priority="30" operator="equal">
      <formula>"High"</formula>
    </cfRule>
  </conditionalFormatting>
  <conditionalFormatting sqref="U9">
    <cfRule type="cellIs" dxfId="99" priority="19" operator="equal">
      <formula>"Low"</formula>
    </cfRule>
    <cfRule type="cellIs" dxfId="98" priority="20" operator="equal">
      <formula>"Medium"</formula>
    </cfRule>
    <cfRule type="cellIs" dxfId="97" priority="21" operator="equal">
      <formula>"High"</formula>
    </cfRule>
  </conditionalFormatting>
  <conditionalFormatting sqref="U9">
    <cfRule type="cellIs" dxfId="96" priority="22" operator="equal">
      <formula>"Low"</formula>
    </cfRule>
    <cfRule type="cellIs" dxfId="95" priority="23" operator="equal">
      <formula>"Medium"</formula>
    </cfRule>
    <cfRule type="cellIs" dxfId="94" priority="24" operator="equal">
      <formula>"High"</formula>
    </cfRule>
  </conditionalFormatting>
  <conditionalFormatting sqref="L17:M17">
    <cfRule type="cellIs" dxfId="93" priority="13" operator="equal">
      <formula>"Low"</formula>
    </cfRule>
    <cfRule type="cellIs" dxfId="92" priority="14" operator="equal">
      <formula>"Medium"</formula>
    </cfRule>
    <cfRule type="cellIs" dxfId="91" priority="15" operator="equal">
      <formula>"High"</formula>
    </cfRule>
  </conditionalFormatting>
  <conditionalFormatting sqref="L17:M17">
    <cfRule type="cellIs" dxfId="90" priority="16" operator="equal">
      <formula>"Low"</formula>
    </cfRule>
    <cfRule type="cellIs" dxfId="89" priority="17" operator="equal">
      <formula>"Medium"</formula>
    </cfRule>
    <cfRule type="cellIs" dxfId="88" priority="18" operator="equal">
      <formula>"High"</formula>
    </cfRule>
  </conditionalFormatting>
  <conditionalFormatting sqref="T17">
    <cfRule type="cellIs" dxfId="87" priority="7" operator="equal">
      <formula>"Low"</formula>
    </cfRule>
    <cfRule type="cellIs" dxfId="86" priority="8" operator="equal">
      <formula>"Medium"</formula>
    </cfRule>
    <cfRule type="cellIs" dxfId="85" priority="9" operator="equal">
      <formula>"High"</formula>
    </cfRule>
  </conditionalFormatting>
  <conditionalFormatting sqref="T17">
    <cfRule type="cellIs" dxfId="84" priority="10" operator="equal">
      <formula>"Low"</formula>
    </cfRule>
    <cfRule type="cellIs" dxfId="83" priority="11" operator="equal">
      <formula>"Medium"</formula>
    </cfRule>
    <cfRule type="cellIs" dxfId="82" priority="12" operator="equal">
      <formula>"High"</formula>
    </cfRule>
  </conditionalFormatting>
  <conditionalFormatting sqref="U17">
    <cfRule type="cellIs" dxfId="81" priority="1" operator="equal">
      <formula>"Low"</formula>
    </cfRule>
    <cfRule type="cellIs" dxfId="80" priority="2" operator="equal">
      <formula>"Medium"</formula>
    </cfRule>
    <cfRule type="cellIs" dxfId="79" priority="3" operator="equal">
      <formula>"High"</formula>
    </cfRule>
  </conditionalFormatting>
  <conditionalFormatting sqref="U17">
    <cfRule type="cellIs" dxfId="78" priority="4" operator="equal">
      <formula>"Low"</formula>
    </cfRule>
    <cfRule type="cellIs" dxfId="77" priority="5" operator="equal">
      <formula>"Medium"</formula>
    </cfRule>
    <cfRule type="cellIs" dxfId="76" priority="6" operator="equal">
      <formula>"High"</formula>
    </cfRule>
  </conditionalFormatting>
  <dataValidations count="25">
    <dataValidation type="list" allowBlank="1" showInputMessage="1" showErrorMessage="1" sqref="W19:W23" xr:uid="{00000000-0002-0000-0700-000000000000}">
      <formula1>"New,Provisional,Open,Triggered,Closed"</formula1>
    </dataValidation>
    <dataValidation allowBlank="1" showInputMessage="1" showErrorMessage="1" promptTitle="Risk ID" prompt="A unique identifier for the item" sqref="B6" xr:uid="{00000000-0002-0000-0700-000001000000}"/>
    <dataValidation allowBlank="1" showInputMessage="1" showErrorMessage="1" promptTitle="Date Identified" prompt="State when the item was identified" sqref="C6" xr:uid="{00000000-0002-0000-0700-000002000000}"/>
    <dataValidation allowBlank="1" showInputMessage="1" showErrorMessage="1" promptTitle="Identified by" prompt="State who identified the risk" sqref="D6" xr:uid="{00000000-0002-0000-0700-000003000000}"/>
    <dataValidation allowBlank="1" showInputMessage="1" showErrorMessage="1" promptTitle="Risk Area" prompt="Identify the predominant Risk Area impacted by the identified risk._x000a_Free form field." sqref="E6" xr:uid="{00000000-0002-0000-07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700-000005000000}"/>
    <dataValidation allowBlank="1" showInputMessage="1" showErrorMessage="1" promptTitle="Risk Category" prompt="Categorise your risk. If more than one applies, choose the one which is most applicable" sqref="G6" xr:uid="{00000000-0002-0000-0700-000006000000}"/>
    <dataValidation allowBlank="1" showInputMessage="1" showErrorMessage="1" promptTitle="Risk Owner" prompt="Name of the person who is accountable for managing the risk" sqref="H6" xr:uid="{00000000-0002-0000-0700-000007000000}"/>
    <dataValidation allowBlank="1" showInputMessage="1" showErrorMessage="1" promptTitle="Control" prompt="A control is a measure that is in place today, which either helps prevents a risk from happening or reduces its impact" sqref="I6" xr:uid="{00000000-0002-0000-07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700-000009000000}"/>
    <dataValidation allowBlank="1" showInputMessage="1" showErrorMessage="1" promptTitle="Liklihood Score" prompt="State how likely it is that the risk will occur" sqref="K6" xr:uid="{00000000-0002-0000-0700-00000A000000}"/>
    <dataValidation allowBlank="1" showInputMessage="1" showErrorMessage="1" promptTitle="Current / net risk level" prompt="The current (or net) level of risk, derived from the likelihood and the impact scores, as defined in the risk matrix" sqref="L6" xr:uid="{00000000-0002-0000-07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700-00000C000000}"/>
    <dataValidation allowBlank="1" showInputMessage="1" showErrorMessage="1" promptTitle="Action Owner" prompt="Enter the name of the person responsible for the actions related to this risk" sqref="O6" xr:uid="{00000000-0002-0000-0700-00000D000000}"/>
    <dataValidation allowBlank="1" showInputMessage="1" showErrorMessage="1" promptTitle="Expected completion date" prompt="State when the action is to be completed by" sqref="P6" xr:uid="{00000000-0002-0000-0700-00000E000000}"/>
    <dataValidation allowBlank="1" showInputMessage="1" showErrorMessage="1" promptTitle="Action progress" prompt="State any progress made on the actions. If completed, state &quot;Completed&quot;" sqref="Q6" xr:uid="{00000000-0002-0000-07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700-000010000000}"/>
    <dataValidation allowBlank="1" showInputMessage="1" showErrorMessage="1" promptTitle="Target Liklihood score" prompt="State your expectations of  how likely it is that the risk will occur, after you have completed the mitigations actions" sqref="S6" xr:uid="{00000000-0002-0000-0700-000011000000}"/>
    <dataValidation allowBlank="1" showInputMessage="1" showErrorMessage="1" promptTitle="Target risk level" prompt="The target level of risk, derived from the target likelihood and the target impact scores, as defined in the risk matrix" sqref="T6" xr:uid="{00000000-0002-0000-0700-000012000000}"/>
    <dataValidation allowBlank="1" showInputMessage="1" showErrorMessage="1" promptTitle="Date updated" prompt="Date when this item was last updated" sqref="V6" xr:uid="{00000000-0002-0000-07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700-000014000000}"/>
    <dataValidation allowBlank="1" showInputMessage="1" showErrorMessage="1" promptTitle="Current / net risk level" prompt="The current (or net) financial value of the risk" sqref="M6" xr:uid="{00000000-0002-0000-0700-000015000000}"/>
    <dataValidation allowBlank="1" showInputMessage="1" showErrorMessage="1" promptTitle="Current / net risk level" prompt="The target financial value of the risk" sqref="U6" xr:uid="{00000000-0002-0000-0700-000016000000}"/>
    <dataValidation type="list" allowBlank="1" showInputMessage="1" showErrorMessage="1" sqref="W8" xr:uid="{00000000-0002-0000-0700-000017000000}">
      <formula1>"Provisional,Open,Triggered,In Control,Closed"</formula1>
    </dataValidation>
    <dataValidation type="list" allowBlank="1" showInputMessage="1" showErrorMessage="1" sqref="W7 W9:W18" xr:uid="{00000000-0002-0000-07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9000000}">
          <x14:formula1>
            <xm:f>'Risk Matrix'!$B$4:$B$8</xm:f>
          </x14:formula1>
          <xm:sqref>K7:K23 S7:S23</xm:sqref>
        </x14:dataValidation>
        <x14:dataValidation type="list" allowBlank="1" showInputMessage="1" showErrorMessage="1" xr:uid="{00000000-0002-0000-0700-00001A000000}">
          <x14:formula1>
            <xm:f>'Risk Matrix'!$C$3:$G$3</xm:f>
          </x14:formula1>
          <xm:sqref>R7:R23 J7:J23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07B5-1826-4FB4-AC9D-C93EF571355D}">
  <sheetPr>
    <pageSetUpPr fitToPage="1"/>
  </sheetPr>
  <dimension ref="A1:H35"/>
  <sheetViews>
    <sheetView zoomScale="110" zoomScaleNormal="110" workbookViewId="0">
      <selection activeCell="H13" sqref="H13"/>
    </sheetView>
  </sheetViews>
  <sheetFormatPr defaultColWidth="9.140625" defaultRowHeight="12.75" x14ac:dyDescent="0.2"/>
  <cols>
    <col min="1" max="1" width="55.85546875" style="91" bestFit="1" customWidth="1"/>
    <col min="2" max="2" width="14.85546875" style="91" bestFit="1" customWidth="1"/>
    <col min="3" max="3" width="12.5703125" style="91" customWidth="1"/>
    <col min="4" max="4" width="13" style="91" customWidth="1"/>
    <col min="5" max="6" width="14.42578125" style="91" customWidth="1"/>
    <col min="7" max="7" width="13.42578125" style="91" customWidth="1"/>
    <col min="8" max="8" width="70.28515625" style="91" customWidth="1"/>
    <col min="9" max="16384" width="9.140625" style="91"/>
  </cols>
  <sheetData>
    <row r="1" spans="1:8" ht="93.75" customHeight="1" x14ac:dyDescent="0.25">
      <c r="A1" s="88" t="s">
        <v>337</v>
      </c>
      <c r="B1" s="89" t="s">
        <v>238</v>
      </c>
      <c r="C1" s="89" t="s">
        <v>239</v>
      </c>
      <c r="D1" s="89" t="s">
        <v>240</v>
      </c>
      <c r="E1" s="90" t="s">
        <v>292</v>
      </c>
      <c r="F1" s="90" t="s">
        <v>336</v>
      </c>
      <c r="G1" s="90" t="s">
        <v>293</v>
      </c>
      <c r="H1" s="90" t="s">
        <v>360</v>
      </c>
    </row>
    <row r="2" spans="1:8" x14ac:dyDescent="0.2">
      <c r="A2" s="92" t="s">
        <v>241</v>
      </c>
      <c r="B2" s="93">
        <v>3</v>
      </c>
      <c r="C2" s="93">
        <v>1</v>
      </c>
      <c r="D2" s="93">
        <v>2</v>
      </c>
      <c r="E2" s="94" t="s">
        <v>242</v>
      </c>
      <c r="F2" s="94" t="s">
        <v>242</v>
      </c>
      <c r="G2" s="92"/>
    </row>
    <row r="3" spans="1:8" x14ac:dyDescent="0.2">
      <c r="A3" s="92" t="s">
        <v>243</v>
      </c>
      <c r="B3" s="95">
        <v>3</v>
      </c>
      <c r="C3" s="95">
        <v>1</v>
      </c>
      <c r="D3" s="95">
        <v>4</v>
      </c>
      <c r="E3" s="94" t="s">
        <v>242</v>
      </c>
      <c r="F3" s="94" t="s">
        <v>246</v>
      </c>
      <c r="G3" s="92"/>
      <c r="H3" s="91" t="s">
        <v>366</v>
      </c>
    </row>
    <row r="4" spans="1:8" x14ac:dyDescent="0.2">
      <c r="A4" s="92" t="s">
        <v>244</v>
      </c>
      <c r="B4" s="93">
        <v>2</v>
      </c>
      <c r="C4" s="93">
        <v>1</v>
      </c>
      <c r="D4" s="93">
        <v>1</v>
      </c>
      <c r="E4" s="94" t="s">
        <v>242</v>
      </c>
      <c r="F4" s="94" t="s">
        <v>242</v>
      </c>
      <c r="G4" s="92"/>
    </row>
    <row r="5" spans="1:8" x14ac:dyDescent="0.2">
      <c r="A5" s="92" t="s">
        <v>245</v>
      </c>
      <c r="B5" s="95">
        <v>3</v>
      </c>
      <c r="C5" s="95">
        <v>1</v>
      </c>
      <c r="D5" s="95">
        <v>2</v>
      </c>
      <c r="E5" s="94" t="s">
        <v>242</v>
      </c>
      <c r="F5" s="94" t="s">
        <v>242</v>
      </c>
      <c r="G5" s="92"/>
    </row>
    <row r="6" spans="1:8" x14ac:dyDescent="0.2">
      <c r="A6" s="92" t="s">
        <v>247</v>
      </c>
      <c r="B6" s="93">
        <v>3</v>
      </c>
      <c r="C6" s="93">
        <v>3</v>
      </c>
      <c r="D6" s="93">
        <v>3</v>
      </c>
      <c r="E6" s="94" t="s">
        <v>248</v>
      </c>
      <c r="F6" s="94" t="s">
        <v>248</v>
      </c>
      <c r="G6" s="92"/>
      <c r="H6" s="91" t="s">
        <v>365</v>
      </c>
    </row>
    <row r="7" spans="1:8" x14ac:dyDescent="0.2">
      <c r="A7" s="92" t="s">
        <v>249</v>
      </c>
      <c r="B7" s="95">
        <v>1</v>
      </c>
      <c r="C7" s="95">
        <v>1</v>
      </c>
      <c r="D7" s="95">
        <v>2</v>
      </c>
      <c r="E7" s="94" t="s">
        <v>242</v>
      </c>
      <c r="F7" s="94" t="s">
        <v>246</v>
      </c>
      <c r="G7" s="92"/>
      <c r="H7" s="91" t="s">
        <v>361</v>
      </c>
    </row>
    <row r="8" spans="1:8" x14ac:dyDescent="0.2">
      <c r="A8" s="92" t="s">
        <v>250</v>
      </c>
      <c r="B8" s="93">
        <v>3</v>
      </c>
      <c r="C8" s="93">
        <v>1</v>
      </c>
      <c r="D8" s="93">
        <v>3</v>
      </c>
      <c r="E8" s="94" t="s">
        <v>242</v>
      </c>
      <c r="F8" s="94" t="s">
        <v>246</v>
      </c>
      <c r="G8" s="92"/>
      <c r="H8" s="91" t="s">
        <v>363</v>
      </c>
    </row>
    <row r="9" spans="1:8" x14ac:dyDescent="0.2">
      <c r="A9" s="96" t="s">
        <v>251</v>
      </c>
      <c r="B9" s="97"/>
      <c r="C9" s="97"/>
      <c r="D9" s="97"/>
      <c r="E9" s="98" t="s">
        <v>71</v>
      </c>
      <c r="F9" s="98" t="s">
        <v>71</v>
      </c>
      <c r="G9" s="92"/>
    </row>
    <row r="10" spans="1:8" x14ac:dyDescent="0.2">
      <c r="A10" s="96" t="s">
        <v>252</v>
      </c>
      <c r="B10" s="97"/>
      <c r="C10" s="97"/>
      <c r="D10" s="97"/>
      <c r="E10" s="98" t="s">
        <v>71</v>
      </c>
      <c r="F10" s="98" t="s">
        <v>71</v>
      </c>
      <c r="G10" s="92"/>
    </row>
    <row r="11" spans="1:8" x14ac:dyDescent="0.2">
      <c r="A11" s="96" t="s">
        <v>253</v>
      </c>
      <c r="B11" s="97"/>
      <c r="C11" s="97"/>
      <c r="D11" s="97"/>
      <c r="E11" s="98" t="s">
        <v>71</v>
      </c>
      <c r="F11" s="98" t="s">
        <v>71</v>
      </c>
      <c r="G11" s="92"/>
    </row>
    <row r="12" spans="1:8" x14ac:dyDescent="0.2">
      <c r="A12" s="92" t="s">
        <v>254</v>
      </c>
      <c r="B12" s="93">
        <v>1</v>
      </c>
      <c r="C12" s="93">
        <v>1</v>
      </c>
      <c r="D12" s="93">
        <v>1</v>
      </c>
      <c r="E12" s="94" t="s">
        <v>255</v>
      </c>
      <c r="F12" s="94" t="s">
        <v>255</v>
      </c>
      <c r="G12" s="92"/>
    </row>
    <row r="13" spans="1:8" x14ac:dyDescent="0.2">
      <c r="A13" s="99" t="s">
        <v>256</v>
      </c>
      <c r="B13" s="100"/>
      <c r="C13" s="100"/>
      <c r="D13" s="100"/>
      <c r="E13" s="101" t="s">
        <v>278</v>
      </c>
      <c r="F13" s="101" t="s">
        <v>278</v>
      </c>
      <c r="G13" s="92"/>
    </row>
    <row r="14" spans="1:8" x14ac:dyDescent="0.2">
      <c r="A14" s="92" t="s">
        <v>257</v>
      </c>
      <c r="B14" s="93">
        <v>2</v>
      </c>
      <c r="C14" s="93">
        <v>1</v>
      </c>
      <c r="D14" s="93">
        <v>1</v>
      </c>
      <c r="E14" s="94" t="s">
        <v>242</v>
      </c>
      <c r="F14" s="94" t="s">
        <v>242</v>
      </c>
      <c r="G14" s="92"/>
    </row>
    <row r="15" spans="1:8" x14ac:dyDescent="0.2">
      <c r="A15" s="99" t="s">
        <v>258</v>
      </c>
      <c r="B15" s="100"/>
      <c r="C15" s="100"/>
      <c r="D15" s="100"/>
      <c r="E15" s="101" t="s">
        <v>278</v>
      </c>
      <c r="F15" s="101" t="s">
        <v>278</v>
      </c>
      <c r="G15" s="92"/>
    </row>
    <row r="16" spans="1:8" x14ac:dyDescent="0.2">
      <c r="A16" s="92" t="s">
        <v>259</v>
      </c>
      <c r="B16" s="93">
        <v>1</v>
      </c>
      <c r="C16" s="93">
        <v>1</v>
      </c>
      <c r="D16" s="93">
        <v>1</v>
      </c>
      <c r="E16" s="94" t="s">
        <v>255</v>
      </c>
      <c r="F16" s="94" t="s">
        <v>255</v>
      </c>
      <c r="G16" s="92"/>
    </row>
    <row r="17" spans="1:8" x14ac:dyDescent="0.2">
      <c r="A17" s="92" t="s">
        <v>260</v>
      </c>
      <c r="B17" s="95">
        <v>1</v>
      </c>
      <c r="C17" s="95">
        <v>1</v>
      </c>
      <c r="D17" s="95">
        <v>1</v>
      </c>
      <c r="E17" s="94" t="s">
        <v>255</v>
      </c>
      <c r="F17" s="94" t="s">
        <v>255</v>
      </c>
      <c r="G17" s="92"/>
    </row>
    <row r="18" spans="1:8" x14ac:dyDescent="0.2">
      <c r="A18" s="92" t="s">
        <v>261</v>
      </c>
      <c r="B18" s="93">
        <v>1</v>
      </c>
      <c r="C18" s="93">
        <v>1</v>
      </c>
      <c r="D18" s="93">
        <v>1</v>
      </c>
      <c r="E18" s="94" t="s">
        <v>255</v>
      </c>
      <c r="F18" s="94" t="s">
        <v>255</v>
      </c>
      <c r="G18" s="92"/>
    </row>
    <row r="19" spans="1:8" x14ac:dyDescent="0.2">
      <c r="A19" s="92" t="s">
        <v>262</v>
      </c>
      <c r="B19" s="95">
        <v>1</v>
      </c>
      <c r="C19" s="95">
        <v>1</v>
      </c>
      <c r="D19" s="95">
        <v>1</v>
      </c>
      <c r="E19" s="94" t="s">
        <v>255</v>
      </c>
      <c r="F19" s="94" t="s">
        <v>255</v>
      </c>
      <c r="G19" s="92"/>
    </row>
    <row r="20" spans="1:8" x14ac:dyDescent="0.2">
      <c r="A20" s="92" t="s">
        <v>263</v>
      </c>
      <c r="B20" s="93">
        <v>1</v>
      </c>
      <c r="C20" s="93">
        <v>1</v>
      </c>
      <c r="D20" s="93">
        <v>1</v>
      </c>
      <c r="E20" s="94" t="s">
        <v>255</v>
      </c>
      <c r="F20" s="94" t="s">
        <v>255</v>
      </c>
      <c r="G20" s="92"/>
    </row>
    <row r="21" spans="1:8" x14ac:dyDescent="0.2">
      <c r="A21" s="92" t="s">
        <v>264</v>
      </c>
      <c r="B21" s="95">
        <v>1</v>
      </c>
      <c r="C21" s="95">
        <v>1</v>
      </c>
      <c r="D21" s="95">
        <v>1</v>
      </c>
      <c r="E21" s="94" t="s">
        <v>255</v>
      </c>
      <c r="F21" s="94" t="s">
        <v>255</v>
      </c>
      <c r="G21" s="92"/>
    </row>
    <row r="22" spans="1:8" x14ac:dyDescent="0.2">
      <c r="A22" s="92" t="s">
        <v>265</v>
      </c>
      <c r="B22" s="93">
        <v>1</v>
      </c>
      <c r="C22" s="93">
        <v>1</v>
      </c>
      <c r="D22" s="93">
        <v>1</v>
      </c>
      <c r="E22" s="94" t="s">
        <v>255</v>
      </c>
      <c r="F22" s="94" t="s">
        <v>255</v>
      </c>
      <c r="G22" s="92"/>
    </row>
    <row r="23" spans="1:8" x14ac:dyDescent="0.2">
      <c r="A23" s="92" t="s">
        <v>266</v>
      </c>
      <c r="B23" s="95">
        <v>1</v>
      </c>
      <c r="C23" s="95">
        <v>1</v>
      </c>
      <c r="D23" s="95">
        <v>1</v>
      </c>
      <c r="E23" s="94" t="s">
        <v>255</v>
      </c>
      <c r="F23" s="94" t="s">
        <v>255</v>
      </c>
      <c r="G23" s="92"/>
    </row>
    <row r="24" spans="1:8" x14ac:dyDescent="0.2">
      <c r="A24" s="92" t="s">
        <v>267</v>
      </c>
      <c r="B24" s="93">
        <v>3</v>
      </c>
      <c r="C24" s="93">
        <v>3</v>
      </c>
      <c r="D24" s="93">
        <v>3</v>
      </c>
      <c r="E24" s="94" t="s">
        <v>246</v>
      </c>
      <c r="F24" s="94" t="s">
        <v>246</v>
      </c>
      <c r="G24" s="92"/>
      <c r="H24" s="102"/>
    </row>
    <row r="25" spans="1:8" x14ac:dyDescent="0.2">
      <c r="A25" s="92" t="s">
        <v>268</v>
      </c>
      <c r="B25" s="95">
        <v>1</v>
      </c>
      <c r="C25" s="95">
        <v>1</v>
      </c>
      <c r="D25" s="95">
        <v>1</v>
      </c>
      <c r="E25" s="94" t="s">
        <v>255</v>
      </c>
      <c r="F25" s="94" t="s">
        <v>255</v>
      </c>
      <c r="G25" s="92"/>
    </row>
    <row r="26" spans="1:8" x14ac:dyDescent="0.2">
      <c r="A26" s="99" t="s">
        <v>291</v>
      </c>
      <c r="B26" s="100"/>
      <c r="C26" s="100"/>
      <c r="D26" s="100"/>
      <c r="E26" s="101" t="s">
        <v>278</v>
      </c>
      <c r="F26" s="101" t="s">
        <v>278</v>
      </c>
      <c r="G26" s="92"/>
    </row>
    <row r="27" spans="1:8" x14ac:dyDescent="0.2">
      <c r="A27" s="92" t="s">
        <v>269</v>
      </c>
      <c r="B27" s="95">
        <v>1</v>
      </c>
      <c r="C27" s="95">
        <v>1</v>
      </c>
      <c r="D27" s="95">
        <v>1</v>
      </c>
      <c r="E27" s="94" t="s">
        <v>255</v>
      </c>
      <c r="F27" s="94" t="s">
        <v>255</v>
      </c>
      <c r="G27" s="92"/>
    </row>
    <row r="28" spans="1:8" x14ac:dyDescent="0.2">
      <c r="A28" s="92" t="s">
        <v>270</v>
      </c>
      <c r="B28" s="93">
        <v>1</v>
      </c>
      <c r="C28" s="93">
        <v>1</v>
      </c>
      <c r="D28" s="93">
        <v>1</v>
      </c>
      <c r="E28" s="94" t="s">
        <v>255</v>
      </c>
      <c r="F28" s="94" t="s">
        <v>255</v>
      </c>
      <c r="G28" s="92"/>
    </row>
    <row r="29" spans="1:8" x14ac:dyDescent="0.2">
      <c r="A29" s="92" t="s">
        <v>271</v>
      </c>
      <c r="B29" s="95">
        <v>2</v>
      </c>
      <c r="C29" s="103">
        <v>3</v>
      </c>
      <c r="D29" s="103">
        <v>2</v>
      </c>
      <c r="E29" s="94" t="s">
        <v>242</v>
      </c>
      <c r="F29" s="94" t="s">
        <v>246</v>
      </c>
      <c r="G29" s="92"/>
      <c r="H29" s="91" t="s">
        <v>364</v>
      </c>
    </row>
    <row r="30" spans="1:8" x14ac:dyDescent="0.2">
      <c r="A30" s="99" t="s">
        <v>272</v>
      </c>
      <c r="B30" s="100"/>
      <c r="C30" s="100"/>
      <c r="D30" s="100"/>
      <c r="E30" s="101" t="s">
        <v>278</v>
      </c>
      <c r="F30" s="101" t="s">
        <v>278</v>
      </c>
      <c r="G30" s="92"/>
    </row>
    <row r="31" spans="1:8" x14ac:dyDescent="0.2">
      <c r="A31" s="92" t="s">
        <v>273</v>
      </c>
      <c r="B31" s="95">
        <v>1</v>
      </c>
      <c r="C31" s="95">
        <v>1</v>
      </c>
      <c r="D31" s="95">
        <v>1</v>
      </c>
      <c r="E31" s="94" t="s">
        <v>255</v>
      </c>
      <c r="F31" s="94" t="s">
        <v>255</v>
      </c>
      <c r="G31" s="92"/>
    </row>
    <row r="32" spans="1:8" x14ac:dyDescent="0.2">
      <c r="A32" s="93" t="s">
        <v>274</v>
      </c>
      <c r="B32" s="93">
        <v>5</v>
      </c>
      <c r="C32" s="93">
        <v>1</v>
      </c>
      <c r="D32" s="93">
        <v>1</v>
      </c>
      <c r="E32" s="94" t="s">
        <v>242</v>
      </c>
      <c r="F32" s="94" t="s">
        <v>246</v>
      </c>
      <c r="G32" s="92"/>
      <c r="H32" s="91" t="s">
        <v>362</v>
      </c>
    </row>
    <row r="33" spans="1:8" x14ac:dyDescent="0.2">
      <c r="A33" s="95" t="s">
        <v>275</v>
      </c>
      <c r="B33" s="95">
        <v>1</v>
      </c>
      <c r="C33" s="95">
        <v>1</v>
      </c>
      <c r="D33" s="95">
        <v>1</v>
      </c>
      <c r="E33" s="94" t="s">
        <v>255</v>
      </c>
      <c r="F33" s="94" t="s">
        <v>255</v>
      </c>
      <c r="G33" s="92"/>
    </row>
    <row r="34" spans="1:8" x14ac:dyDescent="0.2">
      <c r="A34" s="93" t="s">
        <v>276</v>
      </c>
      <c r="B34" s="93">
        <v>1</v>
      </c>
      <c r="C34" s="93">
        <v>3</v>
      </c>
      <c r="D34" s="93">
        <v>1</v>
      </c>
      <c r="E34" s="94" t="s">
        <v>242</v>
      </c>
      <c r="F34" s="94" t="s">
        <v>242</v>
      </c>
      <c r="G34" s="92"/>
      <c r="H34" s="102"/>
    </row>
    <row r="35" spans="1:8" x14ac:dyDescent="0.2">
      <c r="A35" s="95" t="s">
        <v>277</v>
      </c>
      <c r="B35" s="95">
        <v>3</v>
      </c>
      <c r="C35" s="95">
        <v>1</v>
      </c>
      <c r="D35" s="95">
        <v>1</v>
      </c>
      <c r="E35" s="94" t="s">
        <v>242</v>
      </c>
      <c r="F35" s="94" t="s">
        <v>242</v>
      </c>
      <c r="G35" s="92"/>
    </row>
  </sheetData>
  <conditionalFormatting sqref="E2:E35">
    <cfRule type="cellIs" dxfId="75" priority="76" operator="equal">
      <formula>"G"</formula>
    </cfRule>
    <cfRule type="cellIs" dxfId="74" priority="77" operator="equal">
      <formula>"AG"</formula>
    </cfRule>
    <cfRule type="cellIs" dxfId="73" priority="78" operator="equal">
      <formula>"A"</formula>
    </cfRule>
    <cfRule type="cellIs" dxfId="72" priority="79" operator="equal">
      <formula>"AR"</formula>
    </cfRule>
    <cfRule type="cellIs" dxfId="71" priority="80" operator="equal">
      <formula>"R"</formula>
    </cfRule>
  </conditionalFormatting>
  <conditionalFormatting sqref="E2:E35">
    <cfRule type="cellIs" dxfId="70" priority="71" operator="between">
      <formula>0</formula>
      <formula>3</formula>
    </cfRule>
    <cfRule type="cellIs" dxfId="69" priority="72" operator="between">
      <formula>4</formula>
      <formula>6</formula>
    </cfRule>
    <cfRule type="cellIs" dxfId="68" priority="73" operator="between">
      <formula>7</formula>
      <formula>9</formula>
    </cfRule>
    <cfRule type="cellIs" dxfId="67" priority="74" operator="between">
      <formula>10</formula>
      <formula>12</formula>
    </cfRule>
    <cfRule type="cellIs" dxfId="66" priority="75" operator="between">
      <formula>13</formula>
      <formula>15</formula>
    </cfRule>
  </conditionalFormatting>
  <conditionalFormatting sqref="E34">
    <cfRule type="cellIs" dxfId="65" priority="51" operator="between">
      <formula>0</formula>
      <formula>3</formula>
    </cfRule>
    <cfRule type="cellIs" dxfId="64" priority="52" operator="between">
      <formula>4</formula>
      <formula>6</formula>
    </cfRule>
    <cfRule type="cellIs" dxfId="63" priority="53" operator="between">
      <formula>7</formula>
      <formula>9</formula>
    </cfRule>
    <cfRule type="cellIs" dxfId="62" priority="54" operator="between">
      <formula>10</formula>
      <formula>12</formula>
    </cfRule>
    <cfRule type="cellIs" dxfId="61" priority="55" operator="between">
      <formula>13</formula>
      <formula>15</formula>
    </cfRule>
  </conditionalFormatting>
  <conditionalFormatting sqref="E2:E33 E35">
    <cfRule type="cellIs" dxfId="60" priority="66" operator="equal">
      <formula>"G"</formula>
    </cfRule>
    <cfRule type="cellIs" dxfId="59" priority="67" operator="equal">
      <formula>"AG"</formula>
    </cfRule>
    <cfRule type="cellIs" dxfId="58" priority="68" operator="equal">
      <formula>"A"</formula>
    </cfRule>
    <cfRule type="cellIs" dxfId="57" priority="69" operator="equal">
      <formula>"AR"</formula>
    </cfRule>
    <cfRule type="cellIs" dxfId="56" priority="70" operator="equal">
      <formula>"R"</formula>
    </cfRule>
  </conditionalFormatting>
  <conditionalFormatting sqref="E2:E33 E35">
    <cfRule type="cellIs" dxfId="55" priority="61" operator="between">
      <formula>0</formula>
      <formula>3</formula>
    </cfRule>
    <cfRule type="cellIs" dxfId="54" priority="62" operator="between">
      <formula>4</formula>
      <formula>6</formula>
    </cfRule>
    <cfRule type="cellIs" dxfId="53" priority="63" operator="between">
      <formula>7</formula>
      <formula>9</formula>
    </cfRule>
    <cfRule type="cellIs" dxfId="52" priority="64" operator="between">
      <formula>10</formula>
      <formula>12</formula>
    </cfRule>
    <cfRule type="cellIs" dxfId="51" priority="65" operator="between">
      <formula>13</formula>
      <formula>15</formula>
    </cfRule>
  </conditionalFormatting>
  <conditionalFormatting sqref="E34">
    <cfRule type="cellIs" dxfId="50" priority="56" operator="equal">
      <formula>"G"</formula>
    </cfRule>
    <cfRule type="cellIs" dxfId="49" priority="57" operator="equal">
      <formula>"AG"</formula>
    </cfRule>
    <cfRule type="cellIs" dxfId="48" priority="58" operator="equal">
      <formula>"A"</formula>
    </cfRule>
    <cfRule type="cellIs" dxfId="47" priority="59" operator="equal">
      <formula>"AR"</formula>
    </cfRule>
    <cfRule type="cellIs" dxfId="46" priority="60" operator="equal">
      <formula>"R"</formula>
    </cfRule>
  </conditionalFormatting>
  <conditionalFormatting sqref="F2:F33 F35">
    <cfRule type="cellIs" dxfId="45" priority="46" operator="equal">
      <formula>"G"</formula>
    </cfRule>
    <cfRule type="cellIs" dxfId="44" priority="47" operator="equal">
      <formula>"AG"</formula>
    </cfRule>
    <cfRule type="cellIs" dxfId="43" priority="48" operator="equal">
      <formula>"A"</formula>
    </cfRule>
    <cfRule type="cellIs" dxfId="42" priority="49" operator="equal">
      <formula>"AR"</formula>
    </cfRule>
    <cfRule type="cellIs" dxfId="41" priority="50" operator="equal">
      <formula>"R"</formula>
    </cfRule>
  </conditionalFormatting>
  <conditionalFormatting sqref="F2:F33 F35">
    <cfRule type="cellIs" dxfId="40" priority="41" operator="between">
      <formula>0</formula>
      <formula>3</formula>
    </cfRule>
    <cfRule type="cellIs" dxfId="39" priority="42" operator="between">
      <formula>4</formula>
      <formula>6</formula>
    </cfRule>
    <cfRule type="cellIs" dxfId="38" priority="43" operator="between">
      <formula>7</formula>
      <formula>9</formula>
    </cfRule>
    <cfRule type="cellIs" dxfId="37" priority="44" operator="between">
      <formula>10</formula>
      <formula>12</formula>
    </cfRule>
    <cfRule type="cellIs" dxfId="36" priority="45" operator="between">
      <formula>13</formula>
      <formula>15</formula>
    </cfRule>
  </conditionalFormatting>
  <conditionalFormatting sqref="F35 F2:F33">
    <cfRule type="cellIs" dxfId="35" priority="36" operator="equal">
      <formula>"G"</formula>
    </cfRule>
    <cfRule type="cellIs" dxfId="34" priority="37" operator="equal">
      <formula>"AG"</formula>
    </cfRule>
    <cfRule type="cellIs" dxfId="33" priority="38" operator="equal">
      <formula>"A"</formula>
    </cfRule>
    <cfRule type="cellIs" dxfId="32" priority="39" operator="equal">
      <formula>"AR"</formula>
    </cfRule>
    <cfRule type="cellIs" dxfId="31" priority="40" operator="equal">
      <formula>"R"</formula>
    </cfRule>
  </conditionalFormatting>
  <conditionalFormatting sqref="F35 F2:F33">
    <cfRule type="cellIs" dxfId="30" priority="31" operator="between">
      <formula>0</formula>
      <formula>3</formula>
    </cfRule>
    <cfRule type="cellIs" dxfId="29" priority="32" operator="between">
      <formula>4</formula>
      <formula>6</formula>
    </cfRule>
    <cfRule type="cellIs" dxfId="28" priority="33" operator="between">
      <formula>7</formula>
      <formula>9</formula>
    </cfRule>
    <cfRule type="cellIs" dxfId="27" priority="34" operator="between">
      <formula>10</formula>
      <formula>12</formula>
    </cfRule>
    <cfRule type="cellIs" dxfId="26" priority="35" operator="between">
      <formula>13</formula>
      <formula>15</formula>
    </cfRule>
  </conditionalFormatting>
  <conditionalFormatting sqref="F34">
    <cfRule type="cellIs" dxfId="25" priority="16" operator="equal">
      <formula>"G"</formula>
    </cfRule>
    <cfRule type="cellIs" dxfId="24" priority="17" operator="equal">
      <formula>"AG"</formula>
    </cfRule>
    <cfRule type="cellIs" dxfId="23" priority="18" operator="equal">
      <formula>"A"</formula>
    </cfRule>
    <cfRule type="cellIs" dxfId="22" priority="19" operator="equal">
      <formula>"AR"</formula>
    </cfRule>
    <cfRule type="cellIs" dxfId="21" priority="20" operator="equal">
      <formula>"R"</formula>
    </cfRule>
  </conditionalFormatting>
  <conditionalFormatting sqref="F34">
    <cfRule type="cellIs" dxfId="20" priority="11" operator="between">
      <formula>0</formula>
      <formula>3</formula>
    </cfRule>
    <cfRule type="cellIs" dxfId="19" priority="12" operator="between">
      <formula>4</formula>
      <formula>6</formula>
    </cfRule>
    <cfRule type="cellIs" dxfId="18" priority="13" operator="between">
      <formula>7</formula>
      <formula>9</formula>
    </cfRule>
    <cfRule type="cellIs" dxfId="17" priority="14" operator="between">
      <formula>10</formula>
      <formula>12</formula>
    </cfRule>
    <cfRule type="cellIs" dxfId="16" priority="15" operator="between">
      <formula>13</formula>
      <formula>15</formula>
    </cfRule>
  </conditionalFormatting>
  <conditionalFormatting sqref="F34">
    <cfRule type="cellIs" dxfId="15" priority="1" operator="between">
      <formula>0</formula>
      <formula>3</formula>
    </cfRule>
    <cfRule type="cellIs" dxfId="14" priority="2" operator="between">
      <formula>4</formula>
      <formula>6</formula>
    </cfRule>
    <cfRule type="cellIs" dxfId="13" priority="3" operator="between">
      <formula>7</formula>
      <formula>9</formula>
    </cfRule>
    <cfRule type="cellIs" dxfId="12" priority="4" operator="between">
      <formula>10</formula>
      <formula>12</formula>
    </cfRule>
    <cfRule type="cellIs" dxfId="11" priority="5" operator="between">
      <formula>13</formula>
      <formula>15</formula>
    </cfRule>
  </conditionalFormatting>
  <conditionalFormatting sqref="F34">
    <cfRule type="cellIs" dxfId="10" priority="6" operator="equal">
      <formula>"G"</formula>
    </cfRule>
    <cfRule type="cellIs" dxfId="9" priority="7" operator="equal">
      <formula>"AG"</formula>
    </cfRule>
    <cfRule type="cellIs" dxfId="8" priority="8" operator="equal">
      <formula>"A"</formula>
    </cfRule>
    <cfRule type="cellIs" dxfId="7" priority="9" operator="equal">
      <formula>"AR"</formula>
    </cfRule>
    <cfRule type="cellIs" dxfId="6" priority="10" operator="equal">
      <formula>"R"</formula>
    </cfRule>
  </conditionalFormatting>
  <pageMargins left="0.7" right="0.7" top="0.75" bottom="0.75" header="0.3" footer="0.3"/>
  <pageSetup paperSize="9"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M20" sqref="M20"/>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8" ma:contentTypeDescription="Create a new document." ma:contentTypeScope="" ma:versionID="e1108de377731bc184f46cb686128760">
  <xsd:schema xmlns:xsd="http://www.w3.org/2001/XMLSchema" xmlns:xs="http://www.w3.org/2001/XMLSchema" xmlns:p="http://schemas.microsoft.com/office/2006/metadata/properties" xmlns:ns3="d4b55285-8a31-465e-a92e-c579eab8713d" targetNamespace="http://schemas.microsoft.com/office/2006/metadata/properties" ma:root="true" ma:fieldsID="27460bde0ad1543476d4ca7ea8ffe214" ns3:_="">
    <xsd:import namespace="d4b55285-8a31-465e-a92e-c579eab8713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903FAF-C0D5-4697-9074-0293C4248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5AB484-0C6F-41F7-AC9F-109FF68EF818}">
  <ds:schemaRefs>
    <ds:schemaRef ds:uri="http://schemas.microsoft.com/sharepoint/v3/contenttype/forms"/>
  </ds:schemaRefs>
</ds:datastoreItem>
</file>

<file path=customXml/itemProps3.xml><?xml version="1.0" encoding="utf-8"?>
<ds:datastoreItem xmlns:ds="http://schemas.openxmlformats.org/officeDocument/2006/customXml" ds:itemID="{7F1E4168-FAAA-468B-9CB2-1B644219F5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Overview </vt:lpstr>
      <vt:lpstr>Summary</vt:lpstr>
      <vt:lpstr>CURRENT ISSUES</vt:lpstr>
      <vt:lpstr>RESOLVED ISSUES</vt:lpstr>
      <vt:lpstr>OPEN RISKS</vt:lpstr>
      <vt:lpstr>CLOSED RISKS</vt:lpstr>
      <vt:lpstr>Blank</vt:lpstr>
      <vt:lpstr>Project RAG rating</vt:lpstr>
      <vt:lpstr>Risk Matrix</vt:lpstr>
      <vt:lpstr>Summary analysis </vt:lpstr>
      <vt:lpstr>Risk Analysis</vt:lpstr>
      <vt:lpstr>Blank!Bottom1</vt:lpstr>
      <vt:lpstr>Blank!OverallRisk</vt:lpstr>
      <vt:lpstr>'OPEN RISKS'!OverallRisk</vt:lpstr>
      <vt:lpstr>Blank!Print_Area</vt:lpstr>
      <vt:lpstr>'OPEN RISKS'!Print_Area</vt:lpstr>
      <vt:lpstr>Blank!Print_Titles</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Palphreyman, Sharon (Corporate)</cp:lastModifiedBy>
  <cp:lastPrinted>2020-11-09T12:42:55Z</cp:lastPrinted>
  <dcterms:created xsi:type="dcterms:W3CDTF">2016-01-04T13:50:25Z</dcterms:created>
  <dcterms:modified xsi:type="dcterms:W3CDTF">2020-11-12T12:45:22Z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